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5600" windowHeight="9945" activeTab="1"/>
  </bookViews>
  <sheets>
    <sheet name="Daten" sheetId="1" r:id="rId1"/>
    <sheet name="HH-Chart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<sst xmlns="http://schemas.openxmlformats.org/spreadsheetml/2006/main" count="45" uniqueCount="42">
  <si>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>Kopfzeile 1</t>
  </si>
  <si>
    <t>Kopfzeile 2</t>
  </si>
  <si>
    <t>Erfassen Sie hier die darzustellenden Daten</t>
  </si>
  <si>
    <t>Ab hier werden die Daten für das Diagramm aufbereitet</t>
  </si>
  <si>
    <t>Fußzeile 1</t>
  </si>
  <si>
    <t>Fußzeile 2</t>
  </si>
  <si>
    <t>x</t>
  </si>
  <si>
    <t>y</t>
  </si>
  <si>
    <t>Null-Linie 1</t>
  </si>
  <si>
    <t>Werte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</si>
  <si>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</si>
  <si>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</si>
  <si>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</si>
  <si>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</si>
  <si>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</si>
  <si>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</si>
  <si>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</si>
  <si>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</si>
  <si>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</si>
  <si>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</si>
  <si>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</si>
  <si>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</si>
  <si>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Achsenbeschriftung</t>
  </si>
  <si>
    <t>weise Fläche positiv</t>
  </si>
  <si>
    <t>weise Fläche negativ</t>
  </si>
  <si>
    <t>grüne Fläche positiv</t>
  </si>
  <si>
    <t>rote Fläche positiv</t>
  </si>
  <si>
    <t>rote Fläche negativ</t>
  </si>
  <si>
    <t>grüne Fläche negativ</t>
  </si>
  <si>
    <t>grün oben</t>
  </si>
  <si>
    <t>grün unten</t>
  </si>
  <si>
    <t>rot oben</t>
  </si>
  <si>
    <t>rot unten</t>
  </si>
  <si>
    <t>Ausgaben</t>
  </si>
  <si>
    <t>Einnahmen</t>
  </si>
  <si>
    <t>Im April sind wir in die Verlustzone geraten.</t>
  </si>
  <si>
    <t>Alle Werte in TEUR</t>
  </si>
  <si>
    <t>Datenquelle: Buchhaltung</t>
  </si>
  <si>
    <t>Stand: 01.01.2010</t>
  </si>
  <si>
    <t>Beschriftung x-Achse</t>
  </si>
  <si>
    <t>grüne Fläche</t>
  </si>
  <si>
    <t>rote Fläche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</si>
</sst>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\+#,##0_ ;[Red]\-#,##0;;"/>
  </numFmts>
  <fonts count="4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4"/>
      <color indexed="8"/>
      <name val="Calibri"/>
      <family val="0"/>
    </font>
    <font>
      <sz val="12.85"/>
      <color indexed="8"/>
      <name val="Calibri"/>
      <family val="0"/>
    </font>
    <font>
      <b/>
      <sz val="16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5" fillId="30" borderId="4" applyNumberFormat="0" applyFont="0" applyAlignment="0" applyProtection="0"/>
    <xf numFmtId="9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top"/>
      <protection locked="0"/>
    </xf>
    <xf numFmtId="0" fontId="3" fillId="33" borderId="11" xfId="0" applyFont="1" applyFill="1" applyBorder="1" applyAlignment="1" applyProtection="1">
      <alignment horizontal="center" vertical="top"/>
      <protection locked="0"/>
    </xf>
    <xf numFmtId="0" fontId="3" fillId="33" borderId="12" xfId="0" applyFont="1" applyFill="1" applyBorder="1" applyAlignment="1" applyProtection="1">
      <alignment horizontal="center" vertical="top"/>
      <protection locked="0"/>
    </xf>
    <xf numFmtId="164" fontId="0" fillId="33" borderId="13" xfId="0" applyNumberFormat="1" applyFill="1" applyBorder="1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/>
      <protection/>
    </xf>
    <xf numFmtId="164" fontId="0" fillId="33" borderId="13" xfId="0" applyNumberFormat="1" applyFill="1" applyBorder="1" applyAlignment="1" applyProtection="1">
      <alignment horizontal="right" vertical="top"/>
      <protection locked="0"/>
    </xf>
    <xf numFmtId="164" fontId="0" fillId="33" borderId="0" xfId="0" applyNumberFormat="1" applyFill="1" applyBorder="1" applyAlignment="1" applyProtection="1">
      <alignment horizontal="right" vertical="top"/>
      <protection locked="0"/>
    </xf>
    <xf numFmtId="164" fontId="0" fillId="33" borderId="14" xfId="0" applyNumberFormat="1" applyFill="1" applyBorder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left"/>
      <protection/>
    </xf>
    <xf numFmtId="164" fontId="0" fillId="0" borderId="15" xfId="0" applyNumberFormat="1" applyFill="1" applyBorder="1" applyAlignment="1" applyProtection="1">
      <alignment horizontal="right" vertical="top"/>
      <protection/>
    </xf>
    <xf numFmtId="164" fontId="0" fillId="0" borderId="16" xfId="0" applyNumberFormat="1" applyFill="1" applyBorder="1" applyAlignment="1" applyProtection="1">
      <alignment horizontal="right" vertical="top"/>
      <protection/>
    </xf>
    <xf numFmtId="164" fontId="0" fillId="0" borderId="17" xfId="0" applyNumberFormat="1" applyFill="1" applyBorder="1" applyAlignment="1" applyProtection="1">
      <alignment horizontal="right" vertical="top"/>
      <protection/>
    </xf>
    <xf numFmtId="164" fontId="2" fillId="0" borderId="0" xfId="0" applyNumberFormat="1" applyFont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 vertical="top"/>
      <protection/>
    </xf>
    <xf numFmtId="164" fontId="0" fillId="33" borderId="0" xfId="0" applyNumberFormat="1" applyFill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 vertical="top" wrapTex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695"/>
          <c:w val="0.95625"/>
          <c:h val="0.64325"/>
        </c:manualLayout>
      </c:layout>
      <c:areaChart>
        <c:grouping val="standard"/>
        <c:varyColors val="0"/>
        <c:ser>
          <c:idx val="1"/>
          <c:order val="0"/>
          <c:tx>
            <c:strRef>
              <c:f>Daten!$A$14</c:f>
              <c:strCache>
                <c:ptCount val="1"/>
                <c:pt idx="0">
                  <c:v>Einnahmen kumuliert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Daten!$B$37:$DH$37</c:f>
              <c:numCache>
                <c:ptCount val="111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  <c:pt idx="17">
                  <c:v>6400</c:v>
                </c:pt>
                <c:pt idx="18">
                  <c:v>6600</c:v>
                </c:pt>
                <c:pt idx="19">
                  <c:v>6800</c:v>
                </c:pt>
                <c:pt idx="20">
                  <c:v>7000</c:v>
                </c:pt>
                <c:pt idx="21">
                  <c:v>7200</c:v>
                </c:pt>
                <c:pt idx="22">
                  <c:v>7400</c:v>
                </c:pt>
                <c:pt idx="23">
                  <c:v>7600</c:v>
                </c:pt>
                <c:pt idx="24">
                  <c:v>7800</c:v>
                </c:pt>
                <c:pt idx="25">
                  <c:v>8000</c:v>
                </c:pt>
                <c:pt idx="26">
                  <c:v>8200</c:v>
                </c:pt>
                <c:pt idx="27">
                  <c:v>8400</c:v>
                </c:pt>
                <c:pt idx="28">
                  <c:v>8600</c:v>
                </c:pt>
                <c:pt idx="29">
                  <c:v>8800</c:v>
                </c:pt>
                <c:pt idx="30">
                  <c:v>9000</c:v>
                </c:pt>
                <c:pt idx="31">
                  <c:v>9200</c:v>
                </c:pt>
                <c:pt idx="32">
                  <c:v>9400</c:v>
                </c:pt>
                <c:pt idx="33">
                  <c:v>9600</c:v>
                </c:pt>
                <c:pt idx="34">
                  <c:v>9800</c:v>
                </c:pt>
                <c:pt idx="35">
                  <c:v>10000</c:v>
                </c:pt>
                <c:pt idx="36">
                  <c:v>10200</c:v>
                </c:pt>
                <c:pt idx="37">
                  <c:v>10400</c:v>
                </c:pt>
                <c:pt idx="38">
                  <c:v>10600</c:v>
                </c:pt>
                <c:pt idx="39">
                  <c:v>10800</c:v>
                </c:pt>
                <c:pt idx="40">
                  <c:v>11000</c:v>
                </c:pt>
                <c:pt idx="41">
                  <c:v>11200</c:v>
                </c:pt>
                <c:pt idx="42">
                  <c:v>11400</c:v>
                </c:pt>
                <c:pt idx="43">
                  <c:v>11600</c:v>
                </c:pt>
                <c:pt idx="44">
                  <c:v>11800</c:v>
                </c:pt>
                <c:pt idx="45">
                  <c:v>12000</c:v>
                </c:pt>
                <c:pt idx="46">
                  <c:v>12200</c:v>
                </c:pt>
                <c:pt idx="47">
                  <c:v>12400</c:v>
                </c:pt>
                <c:pt idx="48">
                  <c:v>12600</c:v>
                </c:pt>
                <c:pt idx="49">
                  <c:v>12800</c:v>
                </c:pt>
                <c:pt idx="50">
                  <c:v>13000</c:v>
                </c:pt>
                <c:pt idx="51">
                  <c:v>13200</c:v>
                </c:pt>
                <c:pt idx="52">
                  <c:v>13400</c:v>
                </c:pt>
                <c:pt idx="53">
                  <c:v>13600</c:v>
                </c:pt>
                <c:pt idx="54">
                  <c:v>13800</c:v>
                </c:pt>
                <c:pt idx="55">
                  <c:v>14000</c:v>
                </c:pt>
                <c:pt idx="56">
                  <c:v>14200</c:v>
                </c:pt>
                <c:pt idx="57">
                  <c:v>14400</c:v>
                </c:pt>
                <c:pt idx="58">
                  <c:v>14600</c:v>
                </c:pt>
                <c:pt idx="59">
                  <c:v>14800</c:v>
                </c:pt>
                <c:pt idx="60">
                  <c:v>15000</c:v>
                </c:pt>
                <c:pt idx="61">
                  <c:v>15200</c:v>
                </c:pt>
                <c:pt idx="62">
                  <c:v>15400</c:v>
                </c:pt>
                <c:pt idx="63">
                  <c:v>15600</c:v>
                </c:pt>
                <c:pt idx="64">
                  <c:v>15800</c:v>
                </c:pt>
                <c:pt idx="65">
                  <c:v>16000</c:v>
                </c:pt>
                <c:pt idx="66">
                  <c:v>16200</c:v>
                </c:pt>
                <c:pt idx="67">
                  <c:v>16400</c:v>
                </c:pt>
                <c:pt idx="68">
                  <c:v>16600</c:v>
                </c:pt>
                <c:pt idx="69">
                  <c:v>16800</c:v>
                </c:pt>
                <c:pt idx="70">
                  <c:v>17000</c:v>
                </c:pt>
                <c:pt idx="71">
                  <c:v>17200</c:v>
                </c:pt>
                <c:pt idx="72">
                  <c:v>17400</c:v>
                </c:pt>
                <c:pt idx="73">
                  <c:v>17600</c:v>
                </c:pt>
                <c:pt idx="74">
                  <c:v>17800</c:v>
                </c:pt>
                <c:pt idx="75">
                  <c:v>18000</c:v>
                </c:pt>
                <c:pt idx="76">
                  <c:v>18200</c:v>
                </c:pt>
                <c:pt idx="77">
                  <c:v>18400</c:v>
                </c:pt>
                <c:pt idx="78">
                  <c:v>18600</c:v>
                </c:pt>
                <c:pt idx="79">
                  <c:v>18800</c:v>
                </c:pt>
                <c:pt idx="80">
                  <c:v>19000</c:v>
                </c:pt>
                <c:pt idx="81">
                  <c:v>19200</c:v>
                </c:pt>
                <c:pt idx="82">
                  <c:v>19400</c:v>
                </c:pt>
                <c:pt idx="83">
                  <c:v>19600</c:v>
                </c:pt>
                <c:pt idx="84">
                  <c:v>19800</c:v>
                </c:pt>
                <c:pt idx="85">
                  <c:v>20000</c:v>
                </c:pt>
                <c:pt idx="86">
                  <c:v>20200</c:v>
                </c:pt>
                <c:pt idx="87">
                  <c:v>20400</c:v>
                </c:pt>
                <c:pt idx="88">
                  <c:v>20600</c:v>
                </c:pt>
                <c:pt idx="89">
                  <c:v>20800</c:v>
                </c:pt>
                <c:pt idx="90">
                  <c:v>21000</c:v>
                </c:pt>
                <c:pt idx="91">
                  <c:v>21200</c:v>
                </c:pt>
                <c:pt idx="92">
                  <c:v>21400</c:v>
                </c:pt>
                <c:pt idx="93">
                  <c:v>21600</c:v>
                </c:pt>
                <c:pt idx="94">
                  <c:v>21800</c:v>
                </c:pt>
                <c:pt idx="95">
                  <c:v>22000</c:v>
                </c:pt>
                <c:pt idx="96">
                  <c:v>22200</c:v>
                </c:pt>
                <c:pt idx="97">
                  <c:v>22400</c:v>
                </c:pt>
                <c:pt idx="98">
                  <c:v>22600</c:v>
                </c:pt>
                <c:pt idx="99">
                  <c:v>22800</c:v>
                </c:pt>
                <c:pt idx="100">
                  <c:v>23000</c:v>
                </c:pt>
                <c:pt idx="101">
                  <c:v>23200</c:v>
                </c:pt>
                <c:pt idx="102">
                  <c:v>23400</c:v>
                </c:pt>
                <c:pt idx="103">
                  <c:v>23600</c:v>
                </c:pt>
                <c:pt idx="104">
                  <c:v>23800</c:v>
                </c:pt>
                <c:pt idx="105">
                  <c:v>24000</c:v>
                </c:pt>
                <c:pt idx="106">
                  <c:v>24200</c:v>
                </c:pt>
                <c:pt idx="107">
                  <c:v>24400</c:v>
                </c:pt>
                <c:pt idx="108">
                  <c:v>24600</c:v>
                </c:pt>
                <c:pt idx="109">
                  <c:v>24800</c:v>
                </c:pt>
                <c:pt idx="110">
                  <c:v>25000</c:v>
                </c:pt>
              </c:numCache>
            </c:numRef>
          </c:val>
        </c:ser>
        <c:ser>
          <c:idx val="0"/>
          <c:order val="1"/>
          <c:tx>
            <c:strRef>
              <c:f>Daten!$A$12</c:f>
              <c:strCache>
                <c:ptCount val="1"/>
                <c:pt idx="0">
                  <c:v>Ausgaben kumuliert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Daten!$B$29:$DH$29</c:f>
              <c:numCache>
                <c:ptCount val="111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5000</c:v>
                </c:pt>
                <c:pt idx="22">
                  <c:v>6000</c:v>
                </c:pt>
                <c:pt idx="23">
                  <c:v>7000</c:v>
                </c:pt>
                <c:pt idx="24">
                  <c:v>8000</c:v>
                </c:pt>
                <c:pt idx="25">
                  <c:v>9000</c:v>
                </c:pt>
                <c:pt idx="26">
                  <c:v>10000</c:v>
                </c:pt>
                <c:pt idx="27">
                  <c:v>11000</c:v>
                </c:pt>
                <c:pt idx="28">
                  <c:v>12000</c:v>
                </c:pt>
                <c:pt idx="29">
                  <c:v>13000</c:v>
                </c:pt>
                <c:pt idx="30">
                  <c:v>14000</c:v>
                </c:pt>
                <c:pt idx="31">
                  <c:v>14100</c:v>
                </c:pt>
                <c:pt idx="32">
                  <c:v>14200</c:v>
                </c:pt>
                <c:pt idx="33">
                  <c:v>14300</c:v>
                </c:pt>
                <c:pt idx="34">
                  <c:v>14400</c:v>
                </c:pt>
                <c:pt idx="35">
                  <c:v>14500</c:v>
                </c:pt>
                <c:pt idx="36">
                  <c:v>14600</c:v>
                </c:pt>
                <c:pt idx="37">
                  <c:v>14700</c:v>
                </c:pt>
                <c:pt idx="38">
                  <c:v>14800</c:v>
                </c:pt>
                <c:pt idx="39">
                  <c:v>14900</c:v>
                </c:pt>
                <c:pt idx="40">
                  <c:v>15000</c:v>
                </c:pt>
                <c:pt idx="41">
                  <c:v>15100</c:v>
                </c:pt>
                <c:pt idx="42">
                  <c:v>15200</c:v>
                </c:pt>
                <c:pt idx="43">
                  <c:v>15300</c:v>
                </c:pt>
                <c:pt idx="44">
                  <c:v>15400</c:v>
                </c:pt>
                <c:pt idx="45">
                  <c:v>15500</c:v>
                </c:pt>
                <c:pt idx="46">
                  <c:v>15600</c:v>
                </c:pt>
                <c:pt idx="47">
                  <c:v>15700</c:v>
                </c:pt>
                <c:pt idx="48">
                  <c:v>15800</c:v>
                </c:pt>
                <c:pt idx="49">
                  <c:v>15900</c:v>
                </c:pt>
                <c:pt idx="50">
                  <c:v>16000</c:v>
                </c:pt>
                <c:pt idx="51">
                  <c:v>16100</c:v>
                </c:pt>
                <c:pt idx="52">
                  <c:v>16200</c:v>
                </c:pt>
                <c:pt idx="53">
                  <c:v>16300</c:v>
                </c:pt>
                <c:pt idx="54">
                  <c:v>16400</c:v>
                </c:pt>
                <c:pt idx="55">
                  <c:v>16500</c:v>
                </c:pt>
                <c:pt idx="56">
                  <c:v>16600</c:v>
                </c:pt>
                <c:pt idx="57">
                  <c:v>16700</c:v>
                </c:pt>
                <c:pt idx="58">
                  <c:v>16800</c:v>
                </c:pt>
                <c:pt idx="59">
                  <c:v>16900</c:v>
                </c:pt>
                <c:pt idx="60">
                  <c:v>17000</c:v>
                </c:pt>
                <c:pt idx="61">
                  <c:v>17100</c:v>
                </c:pt>
                <c:pt idx="62">
                  <c:v>17200</c:v>
                </c:pt>
                <c:pt idx="63">
                  <c:v>17300</c:v>
                </c:pt>
                <c:pt idx="64">
                  <c:v>17400</c:v>
                </c:pt>
                <c:pt idx="65">
                  <c:v>17500</c:v>
                </c:pt>
                <c:pt idx="66">
                  <c:v>17600</c:v>
                </c:pt>
                <c:pt idx="67">
                  <c:v>17700</c:v>
                </c:pt>
                <c:pt idx="68">
                  <c:v>17800</c:v>
                </c:pt>
                <c:pt idx="69">
                  <c:v>17900</c:v>
                </c:pt>
                <c:pt idx="70">
                  <c:v>18000</c:v>
                </c:pt>
                <c:pt idx="71">
                  <c:v>18100</c:v>
                </c:pt>
                <c:pt idx="72">
                  <c:v>18200</c:v>
                </c:pt>
                <c:pt idx="73">
                  <c:v>18300</c:v>
                </c:pt>
                <c:pt idx="74">
                  <c:v>18400</c:v>
                </c:pt>
                <c:pt idx="75">
                  <c:v>18500</c:v>
                </c:pt>
                <c:pt idx="76">
                  <c:v>18600</c:v>
                </c:pt>
                <c:pt idx="77">
                  <c:v>18700</c:v>
                </c:pt>
                <c:pt idx="78">
                  <c:v>18800</c:v>
                </c:pt>
                <c:pt idx="79">
                  <c:v>18900</c:v>
                </c:pt>
                <c:pt idx="80">
                  <c:v>19000</c:v>
                </c:pt>
                <c:pt idx="81">
                  <c:v>19100</c:v>
                </c:pt>
                <c:pt idx="82">
                  <c:v>19200</c:v>
                </c:pt>
                <c:pt idx="83">
                  <c:v>19300</c:v>
                </c:pt>
                <c:pt idx="84">
                  <c:v>19400</c:v>
                </c:pt>
                <c:pt idx="85">
                  <c:v>19500</c:v>
                </c:pt>
                <c:pt idx="86">
                  <c:v>19600</c:v>
                </c:pt>
                <c:pt idx="87">
                  <c:v>19700</c:v>
                </c:pt>
                <c:pt idx="88">
                  <c:v>19800</c:v>
                </c:pt>
                <c:pt idx="89">
                  <c:v>19900</c:v>
                </c:pt>
                <c:pt idx="90">
                  <c:v>20000</c:v>
                </c:pt>
                <c:pt idx="91">
                  <c:v>20100</c:v>
                </c:pt>
                <c:pt idx="92">
                  <c:v>20200</c:v>
                </c:pt>
                <c:pt idx="93">
                  <c:v>20300</c:v>
                </c:pt>
                <c:pt idx="94">
                  <c:v>20400</c:v>
                </c:pt>
                <c:pt idx="95">
                  <c:v>20500</c:v>
                </c:pt>
                <c:pt idx="96">
                  <c:v>20600</c:v>
                </c:pt>
                <c:pt idx="97">
                  <c:v>20700</c:v>
                </c:pt>
                <c:pt idx="98">
                  <c:v>20800</c:v>
                </c:pt>
                <c:pt idx="99">
                  <c:v>20900</c:v>
                </c:pt>
                <c:pt idx="100">
                  <c:v>21000</c:v>
                </c:pt>
                <c:pt idx="101">
                  <c:v>21100</c:v>
                </c:pt>
                <c:pt idx="102">
                  <c:v>21200</c:v>
                </c:pt>
                <c:pt idx="103">
                  <c:v>21300</c:v>
                </c:pt>
                <c:pt idx="104">
                  <c:v>21400</c:v>
                </c:pt>
                <c:pt idx="105">
                  <c:v>21500</c:v>
                </c:pt>
                <c:pt idx="106">
                  <c:v>21600</c:v>
                </c:pt>
                <c:pt idx="107">
                  <c:v>21700</c:v>
                </c:pt>
                <c:pt idx="108">
                  <c:v>21800</c:v>
                </c:pt>
                <c:pt idx="109">
                  <c:v>21900</c:v>
                </c:pt>
                <c:pt idx="110">
                  <c:v>22000</c:v>
                </c:pt>
              </c:numCache>
            </c:numRef>
          </c:val>
        </c:ser>
        <c:ser>
          <c:idx val="20"/>
          <c:order val="17"/>
          <c:tx>
            <c:strRef>
              <c:f>Daten!$A$43</c:f>
              <c:strCache>
                <c:ptCount val="1"/>
                <c:pt idx="0">
                  <c:v>grüne Fläche negativ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Daten!$B$43:$DH$43</c:f>
              <c:numCach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ser>
          <c:idx val="19"/>
          <c:order val="18"/>
          <c:tx>
            <c:strRef>
              <c:f>Daten!$A$41</c:f>
              <c:strCache>
                <c:ptCount val="1"/>
                <c:pt idx="0">
                  <c:v>rote Fläche negativ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Daten!$B$41:$DH$41</c:f>
              <c:numCach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ser>
          <c:idx val="2"/>
          <c:order val="19"/>
          <c:tx>
            <c:v>weise Fläche positiv</c:v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Daten!$B$33:$DH$33</c:f>
              <c:numCache>
                <c:ptCount val="111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5000</c:v>
                </c:pt>
                <c:pt idx="22">
                  <c:v>6000</c:v>
                </c:pt>
                <c:pt idx="23">
                  <c:v>7000</c:v>
                </c:pt>
                <c:pt idx="24">
                  <c:v>7800</c:v>
                </c:pt>
                <c:pt idx="25">
                  <c:v>8000</c:v>
                </c:pt>
                <c:pt idx="26">
                  <c:v>8200</c:v>
                </c:pt>
                <c:pt idx="27">
                  <c:v>8400</c:v>
                </c:pt>
                <c:pt idx="28">
                  <c:v>8600</c:v>
                </c:pt>
                <c:pt idx="29">
                  <c:v>8800</c:v>
                </c:pt>
                <c:pt idx="30">
                  <c:v>9000</c:v>
                </c:pt>
                <c:pt idx="31">
                  <c:v>9200</c:v>
                </c:pt>
                <c:pt idx="32">
                  <c:v>9400</c:v>
                </c:pt>
                <c:pt idx="33">
                  <c:v>9600</c:v>
                </c:pt>
                <c:pt idx="34">
                  <c:v>9800</c:v>
                </c:pt>
                <c:pt idx="35">
                  <c:v>10000</c:v>
                </c:pt>
                <c:pt idx="36">
                  <c:v>10200</c:v>
                </c:pt>
                <c:pt idx="37">
                  <c:v>10400</c:v>
                </c:pt>
                <c:pt idx="38">
                  <c:v>10600</c:v>
                </c:pt>
                <c:pt idx="39">
                  <c:v>10800</c:v>
                </c:pt>
                <c:pt idx="40">
                  <c:v>11000</c:v>
                </c:pt>
                <c:pt idx="41">
                  <c:v>11200</c:v>
                </c:pt>
                <c:pt idx="42">
                  <c:v>11400</c:v>
                </c:pt>
                <c:pt idx="43">
                  <c:v>11600</c:v>
                </c:pt>
                <c:pt idx="44">
                  <c:v>11800</c:v>
                </c:pt>
                <c:pt idx="45">
                  <c:v>12000</c:v>
                </c:pt>
                <c:pt idx="46">
                  <c:v>12200</c:v>
                </c:pt>
                <c:pt idx="47">
                  <c:v>12400</c:v>
                </c:pt>
                <c:pt idx="48">
                  <c:v>12600</c:v>
                </c:pt>
                <c:pt idx="49">
                  <c:v>12800</c:v>
                </c:pt>
                <c:pt idx="50">
                  <c:v>13000</c:v>
                </c:pt>
                <c:pt idx="51">
                  <c:v>13200</c:v>
                </c:pt>
                <c:pt idx="52">
                  <c:v>13400</c:v>
                </c:pt>
                <c:pt idx="53">
                  <c:v>13600</c:v>
                </c:pt>
                <c:pt idx="54">
                  <c:v>13800</c:v>
                </c:pt>
                <c:pt idx="55">
                  <c:v>14000</c:v>
                </c:pt>
                <c:pt idx="56">
                  <c:v>14200</c:v>
                </c:pt>
                <c:pt idx="57">
                  <c:v>14400</c:v>
                </c:pt>
                <c:pt idx="58">
                  <c:v>14600</c:v>
                </c:pt>
                <c:pt idx="59">
                  <c:v>14800</c:v>
                </c:pt>
                <c:pt idx="60">
                  <c:v>15000</c:v>
                </c:pt>
                <c:pt idx="61">
                  <c:v>15200</c:v>
                </c:pt>
                <c:pt idx="62">
                  <c:v>15400</c:v>
                </c:pt>
                <c:pt idx="63">
                  <c:v>15600</c:v>
                </c:pt>
                <c:pt idx="64">
                  <c:v>15800</c:v>
                </c:pt>
                <c:pt idx="65">
                  <c:v>16000</c:v>
                </c:pt>
                <c:pt idx="66">
                  <c:v>16200</c:v>
                </c:pt>
                <c:pt idx="67">
                  <c:v>16400</c:v>
                </c:pt>
                <c:pt idx="68">
                  <c:v>16600</c:v>
                </c:pt>
                <c:pt idx="69">
                  <c:v>16800</c:v>
                </c:pt>
                <c:pt idx="70">
                  <c:v>17000</c:v>
                </c:pt>
                <c:pt idx="71">
                  <c:v>17200</c:v>
                </c:pt>
                <c:pt idx="72">
                  <c:v>17400</c:v>
                </c:pt>
                <c:pt idx="73">
                  <c:v>17600</c:v>
                </c:pt>
                <c:pt idx="74">
                  <c:v>17800</c:v>
                </c:pt>
                <c:pt idx="75">
                  <c:v>18000</c:v>
                </c:pt>
                <c:pt idx="76">
                  <c:v>18200</c:v>
                </c:pt>
                <c:pt idx="77">
                  <c:v>18400</c:v>
                </c:pt>
                <c:pt idx="78">
                  <c:v>18600</c:v>
                </c:pt>
                <c:pt idx="79">
                  <c:v>18800</c:v>
                </c:pt>
                <c:pt idx="80">
                  <c:v>19000</c:v>
                </c:pt>
                <c:pt idx="81">
                  <c:v>19100</c:v>
                </c:pt>
                <c:pt idx="82">
                  <c:v>19200</c:v>
                </c:pt>
                <c:pt idx="83">
                  <c:v>19300</c:v>
                </c:pt>
                <c:pt idx="84">
                  <c:v>19400</c:v>
                </c:pt>
                <c:pt idx="85">
                  <c:v>19500</c:v>
                </c:pt>
                <c:pt idx="86">
                  <c:v>19600</c:v>
                </c:pt>
                <c:pt idx="87">
                  <c:v>19700</c:v>
                </c:pt>
                <c:pt idx="88">
                  <c:v>19800</c:v>
                </c:pt>
                <c:pt idx="89">
                  <c:v>19900</c:v>
                </c:pt>
                <c:pt idx="90">
                  <c:v>20000</c:v>
                </c:pt>
                <c:pt idx="91">
                  <c:v>20100</c:v>
                </c:pt>
                <c:pt idx="92">
                  <c:v>20200</c:v>
                </c:pt>
                <c:pt idx="93">
                  <c:v>20300</c:v>
                </c:pt>
                <c:pt idx="94">
                  <c:v>20400</c:v>
                </c:pt>
                <c:pt idx="95">
                  <c:v>20500</c:v>
                </c:pt>
                <c:pt idx="96">
                  <c:v>20600</c:v>
                </c:pt>
                <c:pt idx="97">
                  <c:v>20700</c:v>
                </c:pt>
                <c:pt idx="98">
                  <c:v>20800</c:v>
                </c:pt>
                <c:pt idx="99">
                  <c:v>20900</c:v>
                </c:pt>
                <c:pt idx="100">
                  <c:v>21000</c:v>
                </c:pt>
                <c:pt idx="101">
                  <c:v>21100</c:v>
                </c:pt>
                <c:pt idx="102">
                  <c:v>21200</c:v>
                </c:pt>
                <c:pt idx="103">
                  <c:v>21300</c:v>
                </c:pt>
                <c:pt idx="104">
                  <c:v>21400</c:v>
                </c:pt>
                <c:pt idx="105">
                  <c:v>21500</c:v>
                </c:pt>
                <c:pt idx="106">
                  <c:v>21600</c:v>
                </c:pt>
                <c:pt idx="107">
                  <c:v>21700</c:v>
                </c:pt>
                <c:pt idx="108">
                  <c:v>21800</c:v>
                </c:pt>
                <c:pt idx="109">
                  <c:v>21900</c:v>
                </c:pt>
                <c:pt idx="110">
                  <c:v>22000</c:v>
                </c:pt>
              </c:numCache>
            </c:numRef>
          </c:val>
        </c:ser>
        <c:ser>
          <c:idx val="18"/>
          <c:order val="20"/>
          <c:tx>
            <c:v>weise Fläche negativ</c:v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Daten!$B$35:$DH$35</c:f>
              <c:numCach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37648267"/>
        <c:axId val="3290084"/>
      </c:areaChart>
      <c:scatterChart>
        <c:scatterStyle val="smoothMarker"/>
        <c:varyColors val="0"/>
        <c:ser>
          <c:idx val="3"/>
          <c:order val="2"/>
          <c:tx>
            <c:strRef>
              <c:f>Daten!$A$11</c:f>
              <c:strCache>
                <c:ptCount val="1"/>
                <c:pt idx="0">
                  <c:v>Ausgaben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0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0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0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0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0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0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yVal>
            <c:numRef>
              <c:f>Daten!$B$29:$DH$29</c:f>
              <c:numCache>
                <c:ptCount val="111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5000</c:v>
                </c:pt>
                <c:pt idx="22">
                  <c:v>6000</c:v>
                </c:pt>
                <c:pt idx="23">
                  <c:v>7000</c:v>
                </c:pt>
                <c:pt idx="24">
                  <c:v>8000</c:v>
                </c:pt>
                <c:pt idx="25">
                  <c:v>9000</c:v>
                </c:pt>
                <c:pt idx="26">
                  <c:v>10000</c:v>
                </c:pt>
                <c:pt idx="27">
                  <c:v>11000</c:v>
                </c:pt>
                <c:pt idx="28">
                  <c:v>12000</c:v>
                </c:pt>
                <c:pt idx="29">
                  <c:v>13000</c:v>
                </c:pt>
                <c:pt idx="30">
                  <c:v>14000</c:v>
                </c:pt>
                <c:pt idx="31">
                  <c:v>14100</c:v>
                </c:pt>
                <c:pt idx="32">
                  <c:v>14200</c:v>
                </c:pt>
                <c:pt idx="33">
                  <c:v>14300</c:v>
                </c:pt>
                <c:pt idx="34">
                  <c:v>14400</c:v>
                </c:pt>
                <c:pt idx="35">
                  <c:v>14500</c:v>
                </c:pt>
                <c:pt idx="36">
                  <c:v>14600</c:v>
                </c:pt>
                <c:pt idx="37">
                  <c:v>14700</c:v>
                </c:pt>
                <c:pt idx="38">
                  <c:v>14800</c:v>
                </c:pt>
                <c:pt idx="39">
                  <c:v>14900</c:v>
                </c:pt>
                <c:pt idx="40">
                  <c:v>15000</c:v>
                </c:pt>
                <c:pt idx="41">
                  <c:v>15100</c:v>
                </c:pt>
                <c:pt idx="42">
                  <c:v>15200</c:v>
                </c:pt>
                <c:pt idx="43">
                  <c:v>15300</c:v>
                </c:pt>
                <c:pt idx="44">
                  <c:v>15400</c:v>
                </c:pt>
                <c:pt idx="45">
                  <c:v>15500</c:v>
                </c:pt>
                <c:pt idx="46">
                  <c:v>15600</c:v>
                </c:pt>
                <c:pt idx="47">
                  <c:v>15700</c:v>
                </c:pt>
                <c:pt idx="48">
                  <c:v>15800</c:v>
                </c:pt>
                <c:pt idx="49">
                  <c:v>15900</c:v>
                </c:pt>
                <c:pt idx="50">
                  <c:v>16000</c:v>
                </c:pt>
                <c:pt idx="51">
                  <c:v>16100</c:v>
                </c:pt>
                <c:pt idx="52">
                  <c:v>16200</c:v>
                </c:pt>
                <c:pt idx="53">
                  <c:v>16300</c:v>
                </c:pt>
                <c:pt idx="54">
                  <c:v>16400</c:v>
                </c:pt>
                <c:pt idx="55">
                  <c:v>16500</c:v>
                </c:pt>
                <c:pt idx="56">
                  <c:v>16600</c:v>
                </c:pt>
                <c:pt idx="57">
                  <c:v>16700</c:v>
                </c:pt>
                <c:pt idx="58">
                  <c:v>16800</c:v>
                </c:pt>
                <c:pt idx="59">
                  <c:v>16900</c:v>
                </c:pt>
                <c:pt idx="60">
                  <c:v>17000</c:v>
                </c:pt>
                <c:pt idx="61">
                  <c:v>17100</c:v>
                </c:pt>
                <c:pt idx="62">
                  <c:v>17200</c:v>
                </c:pt>
                <c:pt idx="63">
                  <c:v>17300</c:v>
                </c:pt>
                <c:pt idx="64">
                  <c:v>17400</c:v>
                </c:pt>
                <c:pt idx="65">
                  <c:v>17500</c:v>
                </c:pt>
                <c:pt idx="66">
                  <c:v>17600</c:v>
                </c:pt>
                <c:pt idx="67">
                  <c:v>17700</c:v>
                </c:pt>
                <c:pt idx="68">
                  <c:v>17800</c:v>
                </c:pt>
                <c:pt idx="69">
                  <c:v>17900</c:v>
                </c:pt>
                <c:pt idx="70">
                  <c:v>18000</c:v>
                </c:pt>
                <c:pt idx="71">
                  <c:v>18100</c:v>
                </c:pt>
                <c:pt idx="72">
                  <c:v>18200</c:v>
                </c:pt>
                <c:pt idx="73">
                  <c:v>18300</c:v>
                </c:pt>
                <c:pt idx="74">
                  <c:v>18400</c:v>
                </c:pt>
                <c:pt idx="75">
                  <c:v>18500</c:v>
                </c:pt>
                <c:pt idx="76">
                  <c:v>18600</c:v>
                </c:pt>
                <c:pt idx="77">
                  <c:v>18700</c:v>
                </c:pt>
                <c:pt idx="78">
                  <c:v>18800</c:v>
                </c:pt>
                <c:pt idx="79">
                  <c:v>18900</c:v>
                </c:pt>
                <c:pt idx="80">
                  <c:v>19000</c:v>
                </c:pt>
                <c:pt idx="81">
                  <c:v>19100</c:v>
                </c:pt>
                <c:pt idx="82">
                  <c:v>19200</c:v>
                </c:pt>
                <c:pt idx="83">
                  <c:v>19300</c:v>
                </c:pt>
                <c:pt idx="84">
                  <c:v>19400</c:v>
                </c:pt>
                <c:pt idx="85">
                  <c:v>19500</c:v>
                </c:pt>
                <c:pt idx="86">
                  <c:v>19600</c:v>
                </c:pt>
                <c:pt idx="87">
                  <c:v>19700</c:v>
                </c:pt>
                <c:pt idx="88">
                  <c:v>19800</c:v>
                </c:pt>
                <c:pt idx="89">
                  <c:v>19900</c:v>
                </c:pt>
                <c:pt idx="90">
                  <c:v>20000</c:v>
                </c:pt>
                <c:pt idx="91">
                  <c:v>20100</c:v>
                </c:pt>
                <c:pt idx="92">
                  <c:v>20200</c:v>
                </c:pt>
                <c:pt idx="93">
                  <c:v>20300</c:v>
                </c:pt>
                <c:pt idx="94">
                  <c:v>20400</c:v>
                </c:pt>
                <c:pt idx="95">
                  <c:v>20500</c:v>
                </c:pt>
                <c:pt idx="96">
                  <c:v>20600</c:v>
                </c:pt>
                <c:pt idx="97">
                  <c:v>20700</c:v>
                </c:pt>
                <c:pt idx="98">
                  <c:v>20800</c:v>
                </c:pt>
                <c:pt idx="99">
                  <c:v>20900</c:v>
                </c:pt>
                <c:pt idx="100">
                  <c:v>21000</c:v>
                </c:pt>
                <c:pt idx="101">
                  <c:v>21100</c:v>
                </c:pt>
                <c:pt idx="102">
                  <c:v>21200</c:v>
                </c:pt>
                <c:pt idx="103">
                  <c:v>21300</c:v>
                </c:pt>
                <c:pt idx="104">
                  <c:v>21400</c:v>
                </c:pt>
                <c:pt idx="105">
                  <c:v>21500</c:v>
                </c:pt>
                <c:pt idx="106">
                  <c:v>21600</c:v>
                </c:pt>
                <c:pt idx="107">
                  <c:v>21700</c:v>
                </c:pt>
                <c:pt idx="108">
                  <c:v>21800</c:v>
                </c:pt>
                <c:pt idx="109">
                  <c:v>21900</c:v>
                </c:pt>
                <c:pt idx="110">
                  <c:v>22000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Daten!$A$13</c:f>
              <c:strCache>
                <c:ptCount val="1"/>
                <c:pt idx="0">
                  <c:v>Einnahmen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7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10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7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20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7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30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7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40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7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50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7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60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7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70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7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80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7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90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7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100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7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110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7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yVal>
            <c:numRef>
              <c:f>Daten!$B$31:$DH$31</c:f>
              <c:numCache>
                <c:ptCount val="111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  <c:pt idx="17">
                  <c:v>6400</c:v>
                </c:pt>
                <c:pt idx="18">
                  <c:v>6600</c:v>
                </c:pt>
                <c:pt idx="19">
                  <c:v>6800</c:v>
                </c:pt>
                <c:pt idx="20">
                  <c:v>7000</c:v>
                </c:pt>
                <c:pt idx="21">
                  <c:v>7200</c:v>
                </c:pt>
                <c:pt idx="22">
                  <c:v>7400</c:v>
                </c:pt>
                <c:pt idx="23">
                  <c:v>7600</c:v>
                </c:pt>
                <c:pt idx="24">
                  <c:v>7800</c:v>
                </c:pt>
                <c:pt idx="25">
                  <c:v>8000</c:v>
                </c:pt>
                <c:pt idx="26">
                  <c:v>8200</c:v>
                </c:pt>
                <c:pt idx="27">
                  <c:v>8400</c:v>
                </c:pt>
                <c:pt idx="28">
                  <c:v>8600</c:v>
                </c:pt>
                <c:pt idx="29">
                  <c:v>8800</c:v>
                </c:pt>
                <c:pt idx="30">
                  <c:v>9000</c:v>
                </c:pt>
                <c:pt idx="31">
                  <c:v>9200</c:v>
                </c:pt>
                <c:pt idx="32">
                  <c:v>9400</c:v>
                </c:pt>
                <c:pt idx="33">
                  <c:v>9600</c:v>
                </c:pt>
                <c:pt idx="34">
                  <c:v>9800</c:v>
                </c:pt>
                <c:pt idx="35">
                  <c:v>10000</c:v>
                </c:pt>
                <c:pt idx="36">
                  <c:v>10200</c:v>
                </c:pt>
                <c:pt idx="37">
                  <c:v>10400</c:v>
                </c:pt>
                <c:pt idx="38">
                  <c:v>10600</c:v>
                </c:pt>
                <c:pt idx="39">
                  <c:v>10800</c:v>
                </c:pt>
                <c:pt idx="40">
                  <c:v>11000</c:v>
                </c:pt>
                <c:pt idx="41">
                  <c:v>11200</c:v>
                </c:pt>
                <c:pt idx="42">
                  <c:v>11400</c:v>
                </c:pt>
                <c:pt idx="43">
                  <c:v>11600</c:v>
                </c:pt>
                <c:pt idx="44">
                  <c:v>11800</c:v>
                </c:pt>
                <c:pt idx="45">
                  <c:v>12000</c:v>
                </c:pt>
                <c:pt idx="46">
                  <c:v>12200</c:v>
                </c:pt>
                <c:pt idx="47">
                  <c:v>12400</c:v>
                </c:pt>
                <c:pt idx="48">
                  <c:v>12600</c:v>
                </c:pt>
                <c:pt idx="49">
                  <c:v>12800</c:v>
                </c:pt>
                <c:pt idx="50">
                  <c:v>13000</c:v>
                </c:pt>
                <c:pt idx="51">
                  <c:v>13200</c:v>
                </c:pt>
                <c:pt idx="52">
                  <c:v>13400</c:v>
                </c:pt>
                <c:pt idx="53">
                  <c:v>13600</c:v>
                </c:pt>
                <c:pt idx="54">
                  <c:v>13800</c:v>
                </c:pt>
                <c:pt idx="55">
                  <c:v>14000</c:v>
                </c:pt>
                <c:pt idx="56">
                  <c:v>14200</c:v>
                </c:pt>
                <c:pt idx="57">
                  <c:v>14400</c:v>
                </c:pt>
                <c:pt idx="58">
                  <c:v>14600</c:v>
                </c:pt>
                <c:pt idx="59">
                  <c:v>14800</c:v>
                </c:pt>
                <c:pt idx="60">
                  <c:v>15000</c:v>
                </c:pt>
                <c:pt idx="61">
                  <c:v>15200</c:v>
                </c:pt>
                <c:pt idx="62">
                  <c:v>15400</c:v>
                </c:pt>
                <c:pt idx="63">
                  <c:v>15600</c:v>
                </c:pt>
                <c:pt idx="64">
                  <c:v>15800</c:v>
                </c:pt>
                <c:pt idx="65">
                  <c:v>16000</c:v>
                </c:pt>
                <c:pt idx="66">
                  <c:v>16200</c:v>
                </c:pt>
                <c:pt idx="67">
                  <c:v>16400</c:v>
                </c:pt>
                <c:pt idx="68">
                  <c:v>16600</c:v>
                </c:pt>
                <c:pt idx="69">
                  <c:v>16800</c:v>
                </c:pt>
                <c:pt idx="70">
                  <c:v>17000</c:v>
                </c:pt>
                <c:pt idx="71">
                  <c:v>17200</c:v>
                </c:pt>
                <c:pt idx="72">
                  <c:v>17400</c:v>
                </c:pt>
                <c:pt idx="73">
                  <c:v>17600</c:v>
                </c:pt>
                <c:pt idx="74">
                  <c:v>17800</c:v>
                </c:pt>
                <c:pt idx="75">
                  <c:v>18000</c:v>
                </c:pt>
                <c:pt idx="76">
                  <c:v>18200</c:v>
                </c:pt>
                <c:pt idx="77">
                  <c:v>18400</c:v>
                </c:pt>
                <c:pt idx="78">
                  <c:v>18600</c:v>
                </c:pt>
                <c:pt idx="79">
                  <c:v>18800</c:v>
                </c:pt>
                <c:pt idx="80">
                  <c:v>19000</c:v>
                </c:pt>
                <c:pt idx="81">
                  <c:v>19200</c:v>
                </c:pt>
                <c:pt idx="82">
                  <c:v>19400</c:v>
                </c:pt>
                <c:pt idx="83">
                  <c:v>19600</c:v>
                </c:pt>
                <c:pt idx="84">
                  <c:v>19800</c:v>
                </c:pt>
                <c:pt idx="85">
                  <c:v>20000</c:v>
                </c:pt>
                <c:pt idx="86">
                  <c:v>20200</c:v>
                </c:pt>
                <c:pt idx="87">
                  <c:v>20400</c:v>
                </c:pt>
                <c:pt idx="88">
                  <c:v>20600</c:v>
                </c:pt>
                <c:pt idx="89">
                  <c:v>20800</c:v>
                </c:pt>
                <c:pt idx="90">
                  <c:v>21000</c:v>
                </c:pt>
                <c:pt idx="91">
                  <c:v>21200</c:v>
                </c:pt>
                <c:pt idx="92">
                  <c:v>21400</c:v>
                </c:pt>
                <c:pt idx="93">
                  <c:v>21600</c:v>
                </c:pt>
                <c:pt idx="94">
                  <c:v>21800</c:v>
                </c:pt>
                <c:pt idx="95">
                  <c:v>22000</c:v>
                </c:pt>
                <c:pt idx="96">
                  <c:v>22200</c:v>
                </c:pt>
                <c:pt idx="97">
                  <c:v>22400</c:v>
                </c:pt>
                <c:pt idx="98">
                  <c:v>22600</c:v>
                </c:pt>
                <c:pt idx="99">
                  <c:v>22800</c:v>
                </c:pt>
                <c:pt idx="100">
                  <c:v>23000</c:v>
                </c:pt>
                <c:pt idx="101">
                  <c:v>23200</c:v>
                </c:pt>
                <c:pt idx="102">
                  <c:v>23400</c:v>
                </c:pt>
                <c:pt idx="103">
                  <c:v>23600</c:v>
                </c:pt>
                <c:pt idx="104">
                  <c:v>23800</c:v>
                </c:pt>
                <c:pt idx="105">
                  <c:v>24000</c:v>
                </c:pt>
                <c:pt idx="106">
                  <c:v>24200</c:v>
                </c:pt>
                <c:pt idx="107">
                  <c:v>24400</c:v>
                </c:pt>
                <c:pt idx="108">
                  <c:v>24600</c:v>
                </c:pt>
                <c:pt idx="109">
                  <c:v>24800</c:v>
                </c:pt>
                <c:pt idx="110">
                  <c:v>25000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Daten!$A$22</c:f>
              <c:strCache>
                <c:ptCount val="1"/>
                <c:pt idx="0">
                  <c:v>Null-Linie 1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Daten!$C$22:$D$22</c:f>
              <c:numCach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xVal>
          <c:yVal>
            <c:numRef>
              <c:f>Daten!$C$23:$D$23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Daten!$B$28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Daten!$B$27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Daten!$B$26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Daten!$L$28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Daten!$L$27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Daten!$L$26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Daten!$V$28</c:f>
              <c:strCache>
                <c:ptCount val="1"/>
                <c:pt idx="0">
                  <c:v>Mrz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Daten!$V$27</c:f>
              <c:numCache>
                <c:ptCount val="1"/>
                <c:pt idx="0">
                  <c:v>21</c:v>
                </c:pt>
              </c:numCache>
            </c:numRef>
          </c:xVal>
          <c:yVal>
            <c:numRef>
              <c:f>Daten!$V$26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Daten!$AF$28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Daten!$AF$27</c:f>
              <c:numCache>
                <c:ptCount val="1"/>
                <c:pt idx="0">
                  <c:v>31</c:v>
                </c:pt>
              </c:numCache>
            </c:numRef>
          </c:xVal>
          <c:yVal>
            <c:numRef>
              <c:f>Daten!$AF$26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Daten!$AP$28</c:f>
              <c:strCache>
                <c:ptCount val="1"/>
                <c:pt idx="0">
                  <c:v>Mai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Daten!$AP$27</c:f>
              <c:numCache>
                <c:ptCount val="1"/>
                <c:pt idx="0">
                  <c:v>41</c:v>
                </c:pt>
              </c:numCache>
            </c:numRef>
          </c:xVal>
          <c:yVal>
            <c:numRef>
              <c:f>Daten!$AP$26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Daten!$AZ$28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Daten!$AZ$27</c:f>
              <c:numCache>
                <c:ptCount val="1"/>
                <c:pt idx="0">
                  <c:v>51</c:v>
                </c:pt>
              </c:numCache>
            </c:numRef>
          </c:xVal>
          <c:yVal>
            <c:numRef>
              <c:f>Daten!$AZ$26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2"/>
          <c:order val="11"/>
          <c:tx>
            <c:strRef>
              <c:f>Daten!$BJ$28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Daten!$BJ$27</c:f>
              <c:numCache>
                <c:ptCount val="1"/>
                <c:pt idx="0">
                  <c:v>61</c:v>
                </c:pt>
              </c:numCache>
            </c:numRef>
          </c:xVal>
          <c:yVal>
            <c:numRef>
              <c:f>Daten!$BJ$26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3"/>
          <c:order val="12"/>
          <c:tx>
            <c:strRef>
              <c:f>Daten!$BT$28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Daten!$BT$27</c:f>
              <c:numCache>
                <c:ptCount val="1"/>
                <c:pt idx="0">
                  <c:v>71</c:v>
                </c:pt>
              </c:numCache>
            </c:numRef>
          </c:xVal>
          <c:yVal>
            <c:numRef>
              <c:f>Daten!$BT$26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4"/>
          <c:order val="13"/>
          <c:tx>
            <c:strRef>
              <c:f>Daten!$CD$28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Daten!$CD$27</c:f>
              <c:numCache>
                <c:ptCount val="1"/>
                <c:pt idx="0">
                  <c:v>81</c:v>
                </c:pt>
              </c:numCache>
            </c:numRef>
          </c:xVal>
          <c:yVal>
            <c:numRef>
              <c:f>Daten!$CD$26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5"/>
          <c:order val="14"/>
          <c:tx>
            <c:strRef>
              <c:f>Daten!$CN$28</c:f>
              <c:strCache>
                <c:ptCount val="1"/>
                <c:pt idx="0">
                  <c:v>Okt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Daten!$CN$27</c:f>
              <c:numCache>
                <c:ptCount val="1"/>
                <c:pt idx="0">
                  <c:v>91</c:v>
                </c:pt>
              </c:numCache>
            </c:numRef>
          </c:xVal>
          <c:yVal>
            <c:numRef>
              <c:f>Daten!$CN$26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6"/>
          <c:order val="15"/>
          <c:tx>
            <c:strRef>
              <c:f>Daten!$CX$28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Daten!$CX$27</c:f>
              <c:numCache>
                <c:ptCount val="1"/>
                <c:pt idx="0">
                  <c:v>101</c:v>
                </c:pt>
              </c:numCache>
            </c:numRef>
          </c:xVal>
          <c:yVal>
            <c:numRef>
              <c:f>Daten!$CX$26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7"/>
          <c:order val="16"/>
          <c:tx>
            <c:strRef>
              <c:f>Daten!$DH$28</c:f>
              <c:strCache>
                <c:ptCount val="1"/>
                <c:pt idx="0">
                  <c:v>Dez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Daten!$DH$27</c:f>
              <c:numCache>
                <c:ptCount val="1"/>
                <c:pt idx="0">
                  <c:v>111</c:v>
                </c:pt>
              </c:numCache>
            </c:numRef>
          </c:xVal>
          <c:yVal>
            <c:numRef>
              <c:f>Daten!$DH$26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Daten!$A$45</c:f>
              <c:strCache>
                <c:ptCount val="1"/>
                <c:pt idx="0">
                  <c:v>grün oben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\+#,##0_ ;[Red]\-#,##0;;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Daten!$B$27:$DH$27</c:f>
              <c:numCache>
                <c:ptCount val="1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</c:numCache>
            </c:numRef>
          </c:xVal>
          <c:yVal>
            <c:numRef>
              <c:f>Daten!$B$45:$DH$45</c:f>
              <c:numCache>
                <c:ptCount val="111"/>
                <c:pt idx="0">
                  <c:v>3000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7000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19000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21000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23000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25000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Daten!$A$46</c:f>
              <c:strCache>
                <c:ptCount val="1"/>
                <c:pt idx="0">
                  <c:v>grün unten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\+#,##0_ ;[Red]\-#,##0;;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Daten!$B$27:$DH$27</c:f>
              <c:numCache>
                <c:ptCount val="1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</c:numCache>
            </c:numRef>
          </c:xVal>
          <c:yVal>
            <c:numRef>
              <c:f>Daten!$B$46:$DH$46</c:f>
              <c:numCach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9000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11000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13000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15000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17000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Daten!$A$47</c:f>
              <c:strCache>
                <c:ptCount val="1"/>
                <c:pt idx="0">
                  <c:v>rot oben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\+#,##0_ ;[Red]\-#,##0;;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Daten!$B$27:$DH$27</c:f>
              <c:numCache>
                <c:ptCount val="1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</c:numCache>
            </c:numRef>
          </c:xVal>
          <c:yVal>
            <c:numRef>
              <c:f>Daten!$B$47:$DH$47</c:f>
              <c:numCach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14000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15000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16000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17000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18000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Daten!$A$48</c:f>
              <c:strCache>
                <c:ptCount val="1"/>
                <c:pt idx="0">
                  <c:v>rot unten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\+#,##0_ ;[Red]\-#,##0;;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Daten!$B$27:$DH$27</c:f>
              <c:numCache>
                <c:ptCount val="1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</c:numCache>
            </c:numRef>
          </c:xVal>
          <c:yVal>
            <c:numRef>
              <c:f>Daten!$B$48:$DH$48</c:f>
              <c:numCache>
                <c:ptCount val="111"/>
                <c:pt idx="0">
                  <c:v>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4000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19000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20000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21000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22000</c:v>
                </c:pt>
              </c:numCache>
            </c:numRef>
          </c:yVal>
          <c:smooth val="1"/>
        </c:ser>
        <c:axId val="37648267"/>
        <c:axId val="3290084"/>
      </c:scatterChart>
      <c:catAx>
        <c:axId val="37648267"/>
        <c:scaling>
          <c:orientation val="minMax"/>
        </c:scaling>
        <c:axPos val="b"/>
        <c:delete val="1"/>
        <c:majorTickMark val="out"/>
        <c:minorTickMark val="none"/>
        <c:tickLblPos val="none"/>
        <c:crossAx val="3290084"/>
        <c:crosses val="autoZero"/>
        <c:auto val="1"/>
        <c:lblOffset val="100"/>
        <c:tickLblSkip val="1"/>
        <c:noMultiLvlLbl val="0"/>
      </c:catAx>
      <c:valAx>
        <c:axId val="3290084"/>
        <c:scaling>
          <c:orientation val="minMax"/>
        </c:scaling>
        <c:axPos val="l"/>
        <c:delete val="1"/>
        <c:majorTickMark val="out"/>
        <c:minorTickMark val="none"/>
        <c:tickLblPos val="none"/>
        <c:crossAx val="37648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ayout>
        <c:manualLayout>
          <c:xMode val="edge"/>
          <c:yMode val="edge"/>
          <c:x val="0.56075"/>
          <c:y val="0.103"/>
          <c:w val="0.437"/>
          <c:h val="0.0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0.8725</cdr:y>
    </cdr:from>
    <cdr:to>
      <cdr:x>1</cdr:x>
      <cdr:y>0.93225</cdr:y>
    </cdr:to>
    <cdr:sp textlink="Daten!$C$16">
      <cdr:nvSpPr>
        <cdr:cNvPr id="1" name="Textfeld 1"/>
        <cdr:cNvSpPr txBox="1">
          <a:spLocks noChangeArrowheads="1"/>
        </cdr:cNvSpPr>
      </cdr:nvSpPr>
      <cdr:spPr>
        <a:xfrm>
          <a:off x="0" y="5324475"/>
          <a:ext cx="9363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53b5606-b908-4035-a6a6-6b1536d1274f}" type="TxLink"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Datenquelle: Buchhaltung</a:t>
          </a:fld>
        </a:p>
      </cdr:txBody>
    </cdr:sp>
  </cdr:relSizeAnchor>
  <cdr:relSizeAnchor xmlns:cdr="http://schemas.openxmlformats.org/drawingml/2006/chartDrawing">
    <cdr:from>
      <cdr:x>0</cdr:x>
      <cdr:y>0.0955</cdr:y>
    </cdr:from>
    <cdr:to>
      <cdr:x>1</cdr:x>
      <cdr:y>0.1655</cdr:y>
    </cdr:to>
    <cdr:sp textlink="Daten!$C$6">
      <cdr:nvSpPr>
        <cdr:cNvPr id="2" name="Textfeld 1"/>
        <cdr:cNvSpPr txBox="1">
          <a:spLocks noChangeArrowheads="1"/>
        </cdr:cNvSpPr>
      </cdr:nvSpPr>
      <cdr:spPr>
        <a:xfrm>
          <a:off x="0" y="581025"/>
          <a:ext cx="93630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60891ed-2c8a-4a2e-b659-2ccacf19f691}" type="TxLink"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Alle Werte in TEUR</a:t>
          </a:fld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0.086</cdr:y>
    </cdr:to>
    <cdr:sp textlink="Daten!$C$3">
      <cdr:nvSpPr>
        <cdr:cNvPr id="3" name="Textfeld 1"/>
        <cdr:cNvSpPr txBox="1">
          <a:spLocks noChangeArrowheads="1"/>
        </cdr:cNvSpPr>
      </cdr:nvSpPr>
      <cdr:spPr>
        <a:xfrm>
          <a:off x="0" y="0"/>
          <a:ext cx="9363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a51c0b8-907d-4f6b-835c-4a90f67316a1}" type="TxLink"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 April sind wir in die Verlustzone geraten.</a:t>
          </a:fld>
        </a:p>
      </cdr:txBody>
    </cdr:sp>
  </cdr:relSizeAnchor>
  <cdr:relSizeAnchor xmlns:cdr="http://schemas.openxmlformats.org/drawingml/2006/chartDrawing">
    <cdr:from>
      <cdr:x>0</cdr:x>
      <cdr:y>0.93575</cdr:y>
    </cdr:from>
    <cdr:to>
      <cdr:x>1</cdr:x>
      <cdr:y>0.99675</cdr:y>
    </cdr:to>
    <cdr:sp textlink="Daten!$C$18">
      <cdr:nvSpPr>
        <cdr:cNvPr id="4" name="Textfeld 1"/>
        <cdr:cNvSpPr txBox="1">
          <a:spLocks noChangeArrowheads="1"/>
        </cdr:cNvSpPr>
      </cdr:nvSpPr>
      <cdr:spPr>
        <a:xfrm>
          <a:off x="0" y="5705475"/>
          <a:ext cx="9363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07dec92-5ab9-46d4-a2e6-e581308f9183}" type="TxLink"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Stand: 01.01.2010</a:t>
          </a:fld>
        </a:p>
      </cdr:txBody>
    </cdr:sp>
  </cdr:relSizeAnchor>
  <cdr:relSizeAnchor xmlns:cdr="http://schemas.openxmlformats.org/drawingml/2006/chartDrawing">
    <cdr:from>
      <cdr:x>0</cdr:x>
      <cdr:y>0.0675</cdr:y>
    </cdr:from>
    <cdr:to>
      <cdr:x>1</cdr:x>
      <cdr:y>0.068</cdr:y>
    </cdr:to>
    <cdr:sp>
      <cdr:nvSpPr>
        <cdr:cNvPr id="5" name="Gerade Verbindung 5"/>
        <cdr:cNvSpPr>
          <a:spLocks/>
        </cdr:cNvSpPr>
      </cdr:nvSpPr>
      <cdr:spPr>
        <a:xfrm>
          <a:off x="0" y="409575"/>
          <a:ext cx="936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05525"/>
    <xdr:graphicFrame>
      <xdr:nvGraphicFramePr>
        <xdr:cNvPr id="1" name="Shape 1025"/>
        <xdr:cNvGraphicFramePr/>
      </xdr:nvGraphicFramePr>
      <xdr:xfrm>
        <a:off x="0" y="0"/>
        <a:ext cx="9363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4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7.28125" style="2" customWidth="1"/>
    <col min="2" max="2" width="12.57421875" style="2" customWidth="1"/>
    <col min="3" max="4" width="12.57421875" style="2" bestFit="1" customWidth="1"/>
    <col min="5" max="5" width="11.57421875" style="2" bestFit="1" customWidth="1"/>
    <col min="6" max="13" width="11.57421875" style="2" customWidth="1"/>
    <col min="14" max="14" width="11.57421875" style="2" bestFit="1" customWidth="1"/>
    <col min="15" max="15" width="11.421875" style="2" customWidth="1"/>
    <col min="16" max="16" width="18.7109375" style="2" bestFit="1" customWidth="1"/>
    <col min="17" max="16384" width="11.421875" style="2" customWidth="1"/>
  </cols>
  <sheetData>
    <row r="1" spans="1:2" ht="23.25">
      <c r="A1" s="1" t="s">
        <v>2</v>
      </c>
      <c r="B1" s="1"/>
    </row>
    <row r="3" spans="1:14" ht="15">
      <c r="A3" s="2" t="s">
        <v>0</v>
      </c>
      <c r="C3" s="25" t="s">
        <v>35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3:14" ht="15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1:14" ht="15" customHeight="1">
      <c r="A6" s="2" t="s">
        <v>1</v>
      </c>
      <c r="C6" s="25" t="s">
        <v>36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3:14" ht="15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ht="15.75" thickBot="1"/>
    <row r="9" spans="3:14" ht="19.5" thickBot="1">
      <c r="C9" s="22" t="s">
        <v>9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14" ht="15.75" thickBot="1">
      <c r="A10" s="3" t="s">
        <v>39</v>
      </c>
      <c r="B10" s="4"/>
      <c r="C10" s="5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  <c r="K10" s="6" t="s">
        <v>18</v>
      </c>
      <c r="L10" s="6" t="s">
        <v>19</v>
      </c>
      <c r="M10" s="6" t="s">
        <v>20</v>
      </c>
      <c r="N10" s="7" t="s">
        <v>21</v>
      </c>
    </row>
    <row r="11" spans="1:14" s="9" customFormat="1" ht="15">
      <c r="A11" s="8" t="s">
        <v>33</v>
      </c>
      <c r="B11" s="9" t="s">
        <v>41</v>
      </c>
      <c r="C11" s="10">
        <v>2000</v>
      </c>
      <c r="D11" s="11">
        <v>1000</v>
      </c>
      <c r="E11" s="11">
        <v>1000</v>
      </c>
      <c r="F11" s="11">
        <v>10000</v>
      </c>
      <c r="G11" s="11">
        <v>1000</v>
      </c>
      <c r="H11" s="11">
        <v>1000</v>
      </c>
      <c r="I11" s="11">
        <v>1000</v>
      </c>
      <c r="J11" s="11">
        <v>1000</v>
      </c>
      <c r="K11" s="11">
        <v>1000</v>
      </c>
      <c r="L11" s="11">
        <v>1000</v>
      </c>
      <c r="M11" s="11">
        <v>1000</v>
      </c>
      <c r="N11" s="12">
        <v>1000</v>
      </c>
    </row>
    <row r="12" spans="1:14" s="9" customFormat="1" ht="15.75" thickBot="1">
      <c r="A12" s="13" t="str">
        <f>A11&amp;" kumuliert"</f>
        <v>Ausgaben kumuliert</v>
      </c>
      <c r="C12" s="14">
        <f>C11</f>
        <v>2000</v>
      </c>
      <c r="D12" s="15">
        <f aca="true" t="shared" si="0" ref="D12:N12">C12+D11</f>
        <v>3000</v>
      </c>
      <c r="E12" s="15">
        <f t="shared" si="0"/>
        <v>4000</v>
      </c>
      <c r="F12" s="15">
        <f t="shared" si="0"/>
        <v>14000</v>
      </c>
      <c r="G12" s="15">
        <f t="shared" si="0"/>
        <v>15000</v>
      </c>
      <c r="H12" s="15">
        <f t="shared" si="0"/>
        <v>16000</v>
      </c>
      <c r="I12" s="15">
        <f t="shared" si="0"/>
        <v>17000</v>
      </c>
      <c r="J12" s="15">
        <f t="shared" si="0"/>
        <v>18000</v>
      </c>
      <c r="K12" s="15">
        <f t="shared" si="0"/>
        <v>19000</v>
      </c>
      <c r="L12" s="15">
        <f t="shared" si="0"/>
        <v>20000</v>
      </c>
      <c r="M12" s="15">
        <f t="shared" si="0"/>
        <v>21000</v>
      </c>
      <c r="N12" s="16">
        <f t="shared" si="0"/>
        <v>22000</v>
      </c>
    </row>
    <row r="13" spans="1:14" s="9" customFormat="1" ht="15">
      <c r="A13" s="8" t="s">
        <v>34</v>
      </c>
      <c r="B13" s="9" t="s">
        <v>40</v>
      </c>
      <c r="C13" s="10">
        <v>3000</v>
      </c>
      <c r="D13" s="11">
        <v>2000</v>
      </c>
      <c r="E13" s="11">
        <v>2000</v>
      </c>
      <c r="F13" s="11">
        <v>2000</v>
      </c>
      <c r="G13" s="11">
        <v>2000</v>
      </c>
      <c r="H13" s="11">
        <v>2000</v>
      </c>
      <c r="I13" s="11">
        <v>2000</v>
      </c>
      <c r="J13" s="11">
        <v>2000</v>
      </c>
      <c r="K13" s="11">
        <v>2000</v>
      </c>
      <c r="L13" s="11">
        <v>2000</v>
      </c>
      <c r="M13" s="11">
        <v>2000</v>
      </c>
      <c r="N13" s="12">
        <v>2000</v>
      </c>
    </row>
    <row r="14" spans="1:14" s="9" customFormat="1" ht="15.75" thickBot="1">
      <c r="A14" s="13" t="str">
        <f>A13&amp;" kumuliert"</f>
        <v>Einnahmen kumuliert</v>
      </c>
      <c r="C14" s="14">
        <f>C13</f>
        <v>3000</v>
      </c>
      <c r="D14" s="15">
        <f aca="true" t="shared" si="1" ref="D14:N14">C14+D13</f>
        <v>5000</v>
      </c>
      <c r="E14" s="15">
        <f t="shared" si="1"/>
        <v>7000</v>
      </c>
      <c r="F14" s="15">
        <f t="shared" si="1"/>
        <v>9000</v>
      </c>
      <c r="G14" s="15">
        <f t="shared" si="1"/>
        <v>11000</v>
      </c>
      <c r="H14" s="15">
        <f t="shared" si="1"/>
        <v>13000</v>
      </c>
      <c r="I14" s="15">
        <f t="shared" si="1"/>
        <v>15000</v>
      </c>
      <c r="J14" s="15">
        <f t="shared" si="1"/>
        <v>17000</v>
      </c>
      <c r="K14" s="15">
        <f t="shared" si="1"/>
        <v>19000</v>
      </c>
      <c r="L14" s="15">
        <f t="shared" si="1"/>
        <v>21000</v>
      </c>
      <c r="M14" s="15">
        <f t="shared" si="1"/>
        <v>23000</v>
      </c>
      <c r="N14" s="16">
        <f t="shared" si="1"/>
        <v>25000</v>
      </c>
    </row>
    <row r="15" s="9" customFormat="1" ht="15"/>
    <row r="16" spans="1:14" s="9" customFormat="1" ht="15" customHeight="1">
      <c r="A16" s="9" t="s">
        <v>4</v>
      </c>
      <c r="C16" s="21" t="s">
        <v>37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="9" customFormat="1" ht="15"/>
    <row r="18" spans="1:14" s="9" customFormat="1" ht="15" customHeight="1">
      <c r="A18" s="9" t="s">
        <v>5</v>
      </c>
      <c r="C18" s="21" t="s">
        <v>38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="9" customFormat="1" ht="15"/>
    <row r="20" spans="1:2" s="9" customFormat="1" ht="23.25">
      <c r="A20" s="17" t="s">
        <v>3</v>
      </c>
      <c r="B20" s="17"/>
    </row>
    <row r="21" spans="3:14" s="9" customFormat="1" ht="15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4" s="9" customFormat="1" ht="15">
      <c r="A22" s="9" t="s">
        <v>8</v>
      </c>
      <c r="B22" s="9" t="s">
        <v>6</v>
      </c>
      <c r="C22" s="9">
        <v>0</v>
      </c>
      <c r="D22" s="9">
        <v>120</v>
      </c>
    </row>
    <row r="23" spans="1:4" s="9" customFormat="1" ht="15">
      <c r="A23" s="9" t="s">
        <v>8</v>
      </c>
      <c r="B23" s="9" t="s">
        <v>7</v>
      </c>
      <c r="C23" s="9">
        <v>0</v>
      </c>
      <c r="D23" s="9">
        <v>0</v>
      </c>
    </row>
    <row r="24" s="9" customFormat="1" ht="15"/>
    <row r="25" s="9" customFormat="1" ht="15"/>
    <row r="26" spans="1:112" s="9" customFormat="1" ht="15">
      <c r="A26" s="19" t="s">
        <v>7</v>
      </c>
      <c r="B26" s="9">
        <v>0</v>
      </c>
      <c r="L26" s="9">
        <v>0</v>
      </c>
      <c r="V26" s="9">
        <v>0</v>
      </c>
      <c r="AF26" s="9">
        <v>0</v>
      </c>
      <c r="AP26" s="9">
        <v>0</v>
      </c>
      <c r="AZ26" s="9">
        <v>0</v>
      </c>
      <c r="BJ26" s="9">
        <v>0</v>
      </c>
      <c r="BT26" s="9">
        <v>0</v>
      </c>
      <c r="CD26" s="9">
        <v>0</v>
      </c>
      <c r="CN26" s="9">
        <v>0</v>
      </c>
      <c r="CX26" s="9">
        <v>0</v>
      </c>
      <c r="DH26" s="9">
        <v>0</v>
      </c>
    </row>
    <row r="27" spans="1:112" s="9" customFormat="1" ht="15">
      <c r="A27" s="20" t="s">
        <v>6</v>
      </c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9">
        <v>16</v>
      </c>
      <c r="R27" s="9">
        <v>17</v>
      </c>
      <c r="S27" s="9">
        <v>18</v>
      </c>
      <c r="T27" s="9">
        <v>19</v>
      </c>
      <c r="U27" s="9">
        <v>20</v>
      </c>
      <c r="V27" s="9">
        <v>21</v>
      </c>
      <c r="W27" s="9">
        <v>22</v>
      </c>
      <c r="X27" s="9">
        <v>23</v>
      </c>
      <c r="Y27" s="9">
        <v>24</v>
      </c>
      <c r="Z27" s="9">
        <v>25</v>
      </c>
      <c r="AA27" s="9">
        <v>26</v>
      </c>
      <c r="AB27" s="9">
        <v>27</v>
      </c>
      <c r="AC27" s="9">
        <v>28</v>
      </c>
      <c r="AD27" s="9">
        <v>29</v>
      </c>
      <c r="AE27" s="9">
        <v>30</v>
      </c>
      <c r="AF27" s="9">
        <v>31</v>
      </c>
      <c r="AG27" s="9">
        <v>32</v>
      </c>
      <c r="AH27" s="9">
        <v>33</v>
      </c>
      <c r="AI27" s="9">
        <v>34</v>
      </c>
      <c r="AJ27" s="9">
        <v>35</v>
      </c>
      <c r="AK27" s="9">
        <v>36</v>
      </c>
      <c r="AL27" s="9">
        <v>37</v>
      </c>
      <c r="AM27" s="9">
        <v>38</v>
      </c>
      <c r="AN27" s="9">
        <v>39</v>
      </c>
      <c r="AO27" s="9">
        <v>40</v>
      </c>
      <c r="AP27" s="9">
        <v>41</v>
      </c>
      <c r="AQ27" s="9">
        <v>42</v>
      </c>
      <c r="AR27" s="9">
        <v>43</v>
      </c>
      <c r="AS27" s="9">
        <v>44</v>
      </c>
      <c r="AT27" s="9">
        <v>45</v>
      </c>
      <c r="AU27" s="9">
        <v>46</v>
      </c>
      <c r="AV27" s="9">
        <v>47</v>
      </c>
      <c r="AW27" s="9">
        <v>48</v>
      </c>
      <c r="AX27" s="9">
        <v>49</v>
      </c>
      <c r="AY27" s="9">
        <v>50</v>
      </c>
      <c r="AZ27" s="9">
        <v>51</v>
      </c>
      <c r="BA27" s="9">
        <v>52</v>
      </c>
      <c r="BB27" s="9">
        <v>53</v>
      </c>
      <c r="BC27" s="9">
        <v>54</v>
      </c>
      <c r="BD27" s="9">
        <v>55</v>
      </c>
      <c r="BE27" s="9">
        <v>56</v>
      </c>
      <c r="BF27" s="9">
        <v>57</v>
      </c>
      <c r="BG27" s="9">
        <v>58</v>
      </c>
      <c r="BH27" s="9">
        <v>59</v>
      </c>
      <c r="BI27" s="9">
        <v>60</v>
      </c>
      <c r="BJ27" s="9">
        <v>61</v>
      </c>
      <c r="BK27" s="9">
        <v>62</v>
      </c>
      <c r="BL27" s="9">
        <v>63</v>
      </c>
      <c r="BM27" s="9">
        <v>64</v>
      </c>
      <c r="BN27" s="9">
        <v>65</v>
      </c>
      <c r="BO27" s="9">
        <v>66</v>
      </c>
      <c r="BP27" s="9">
        <v>67</v>
      </c>
      <c r="BQ27" s="9">
        <v>68</v>
      </c>
      <c r="BR27" s="9">
        <v>69</v>
      </c>
      <c r="BS27" s="9">
        <v>70</v>
      </c>
      <c r="BT27" s="9">
        <v>71</v>
      </c>
      <c r="BU27" s="9">
        <v>72</v>
      </c>
      <c r="BV27" s="9">
        <v>73</v>
      </c>
      <c r="BW27" s="9">
        <v>74</v>
      </c>
      <c r="BX27" s="9">
        <v>75</v>
      </c>
      <c r="BY27" s="9">
        <v>76</v>
      </c>
      <c r="BZ27" s="9">
        <v>77</v>
      </c>
      <c r="CA27" s="9">
        <v>78</v>
      </c>
      <c r="CB27" s="9">
        <v>79</v>
      </c>
      <c r="CC27" s="9">
        <v>80</v>
      </c>
      <c r="CD27" s="9">
        <v>81</v>
      </c>
      <c r="CE27" s="9">
        <v>82</v>
      </c>
      <c r="CF27" s="9">
        <v>83</v>
      </c>
      <c r="CG27" s="9">
        <v>84</v>
      </c>
      <c r="CH27" s="9">
        <v>85</v>
      </c>
      <c r="CI27" s="9">
        <v>86</v>
      </c>
      <c r="CJ27" s="9">
        <v>87</v>
      </c>
      <c r="CK27" s="9">
        <v>88</v>
      </c>
      <c r="CL27" s="9">
        <v>89</v>
      </c>
      <c r="CM27" s="9">
        <v>90</v>
      </c>
      <c r="CN27" s="9">
        <v>91</v>
      </c>
      <c r="CO27" s="9">
        <v>92</v>
      </c>
      <c r="CP27" s="9">
        <v>93</v>
      </c>
      <c r="CQ27" s="9">
        <v>94</v>
      </c>
      <c r="CR27" s="9">
        <v>95</v>
      </c>
      <c r="CS27" s="9">
        <v>96</v>
      </c>
      <c r="CT27" s="9">
        <v>97</v>
      </c>
      <c r="CU27" s="9">
        <v>98</v>
      </c>
      <c r="CV27" s="9">
        <v>99</v>
      </c>
      <c r="CW27" s="9">
        <v>100</v>
      </c>
      <c r="CX27" s="9">
        <v>101</v>
      </c>
      <c r="CY27" s="9">
        <v>102</v>
      </c>
      <c r="CZ27" s="9">
        <v>103</v>
      </c>
      <c r="DA27" s="9">
        <v>104</v>
      </c>
      <c r="DB27" s="9">
        <v>105</v>
      </c>
      <c r="DC27" s="9">
        <v>106</v>
      </c>
      <c r="DD27" s="9">
        <v>107</v>
      </c>
      <c r="DE27" s="9">
        <v>108</v>
      </c>
      <c r="DF27" s="9">
        <v>109</v>
      </c>
      <c r="DG27" s="9">
        <v>110</v>
      </c>
      <c r="DH27" s="9">
        <v>111</v>
      </c>
    </row>
    <row r="28" spans="1:112" s="9" customFormat="1" ht="15">
      <c r="A28" s="19" t="s">
        <v>22</v>
      </c>
      <c r="B28" s="9" t="str">
        <f>C10</f>
        <v>Jan</v>
      </c>
      <c r="L28" s="9" t="str">
        <f>D10</f>
        <v>Feb</v>
      </c>
      <c r="V28" s="9" t="str">
        <f>E10</f>
        <v>Mrz</v>
      </c>
      <c r="AF28" s="9" t="str">
        <f>F10</f>
        <v>Apr</v>
      </c>
      <c r="AP28" s="9" t="str">
        <f>G10</f>
        <v>Mai</v>
      </c>
      <c r="AZ28" s="9" t="str">
        <f>H10</f>
        <v>Jun</v>
      </c>
      <c r="BJ28" s="9" t="str">
        <f>I10</f>
        <v>Jul</v>
      </c>
      <c r="BT28" s="9" t="str">
        <f>J10</f>
        <v>Aug</v>
      </c>
      <c r="CD28" s="9" t="str">
        <f>K10</f>
        <v>Sep</v>
      </c>
      <c r="CN28" s="9" t="str">
        <f>L10</f>
        <v>Okt</v>
      </c>
      <c r="CX28" s="9" t="str">
        <f>M10</f>
        <v>Nov</v>
      </c>
      <c r="DH28" s="9" t="str">
        <f>N10</f>
        <v>Dez</v>
      </c>
    </row>
    <row r="29" spans="2:112" s="9" customFormat="1" ht="15">
      <c r="B29" s="9">
        <f>C12</f>
        <v>2000</v>
      </c>
      <c r="C29" s="9">
        <f>(L29-B29)/10+B29</f>
        <v>2100</v>
      </c>
      <c r="D29" s="9">
        <f>(L29-B29)/10+C29</f>
        <v>2200</v>
      </c>
      <c r="E29" s="9">
        <f>(L29-B29)/10+D29</f>
        <v>2300</v>
      </c>
      <c r="F29" s="9">
        <f>(L29-B29)/10+E29</f>
        <v>2400</v>
      </c>
      <c r="G29" s="9">
        <f>(L29-B29)/10+F29</f>
        <v>2500</v>
      </c>
      <c r="H29" s="9">
        <f>(L29-B29)/10+G29</f>
        <v>2600</v>
      </c>
      <c r="I29" s="9">
        <f>(L29-B29)/10+H29</f>
        <v>2700</v>
      </c>
      <c r="J29" s="9">
        <f>(L29-B29)/10+I29</f>
        <v>2800</v>
      </c>
      <c r="K29" s="9">
        <f>(L29-B29)/10+J29</f>
        <v>2900</v>
      </c>
      <c r="L29" s="9">
        <f>D12</f>
        <v>3000</v>
      </c>
      <c r="M29" s="9">
        <f>(V29-L29)/10+L29</f>
        <v>3100</v>
      </c>
      <c r="N29" s="9">
        <f>(V29-L29)/10+M29</f>
        <v>3200</v>
      </c>
      <c r="O29" s="9">
        <f>(V29-L29)/10+N29</f>
        <v>3300</v>
      </c>
      <c r="P29" s="9">
        <f>(V29-L29)/10+O29</f>
        <v>3400</v>
      </c>
      <c r="Q29" s="9">
        <f>(V29-L29)/10+P29</f>
        <v>3500</v>
      </c>
      <c r="R29" s="9">
        <f>(V29-L29)/10+Q29</f>
        <v>3600</v>
      </c>
      <c r="S29" s="9">
        <f>(V29-L29)/10+R29</f>
        <v>3700</v>
      </c>
      <c r="T29" s="9">
        <f>(V29-L29)/10+S29</f>
        <v>3800</v>
      </c>
      <c r="U29" s="9">
        <f>(V29-L29)/10+T29</f>
        <v>3900</v>
      </c>
      <c r="V29" s="9">
        <f>E12</f>
        <v>4000</v>
      </c>
      <c r="W29" s="9">
        <f>(AF29-V29)/10+V29</f>
        <v>5000</v>
      </c>
      <c r="X29" s="9">
        <f>(AF29-V29)/10+W29</f>
        <v>6000</v>
      </c>
      <c r="Y29" s="9">
        <f>(AF29-V29)/10+X29</f>
        <v>7000</v>
      </c>
      <c r="Z29" s="9">
        <f>(AF29-V29)/10+Y29</f>
        <v>8000</v>
      </c>
      <c r="AA29" s="9">
        <f>(AF29-V29)/10+Z29</f>
        <v>9000</v>
      </c>
      <c r="AB29" s="9">
        <f>(AF29-V29)/10+AA29</f>
        <v>10000</v>
      </c>
      <c r="AC29" s="9">
        <f>(AF29-V29)/10+AB29</f>
        <v>11000</v>
      </c>
      <c r="AD29" s="9">
        <f>(AF29-V29)/10+AC29</f>
        <v>12000</v>
      </c>
      <c r="AE29" s="9">
        <f>(AF29-V29)/10+AD29</f>
        <v>13000</v>
      </c>
      <c r="AF29" s="9">
        <f>F12</f>
        <v>14000</v>
      </c>
      <c r="AG29" s="9">
        <f>(AP29-AF29)/10+AF29</f>
        <v>14100</v>
      </c>
      <c r="AH29" s="9">
        <f>(AP29-AF29)/10+AG29</f>
        <v>14200</v>
      </c>
      <c r="AI29" s="9">
        <f>(AP29-AF29)/10+AH29</f>
        <v>14300</v>
      </c>
      <c r="AJ29" s="9">
        <f>(AP29-AF29)/10+AI29</f>
        <v>14400</v>
      </c>
      <c r="AK29" s="9">
        <f>(AP29-AF29)/10+AJ29</f>
        <v>14500</v>
      </c>
      <c r="AL29" s="9">
        <f>(AP29-AF29)/10+AK29</f>
        <v>14600</v>
      </c>
      <c r="AM29" s="9">
        <f>(AP29-AF29)/10+AL29</f>
        <v>14700</v>
      </c>
      <c r="AN29" s="9">
        <f>(AP29-AF29)/10+AM29</f>
        <v>14800</v>
      </c>
      <c r="AO29" s="9">
        <f>(AP29-AF29)/10+AN29</f>
        <v>14900</v>
      </c>
      <c r="AP29" s="9">
        <f>G12</f>
        <v>15000</v>
      </c>
      <c r="AQ29" s="9">
        <f>(AZ29-AP29)/10+AP29</f>
        <v>15100</v>
      </c>
      <c r="AR29" s="9">
        <f>(AZ29-AP29)/10+AQ29</f>
        <v>15200</v>
      </c>
      <c r="AS29" s="9">
        <f>(AZ29-AP29)/10+AR29</f>
        <v>15300</v>
      </c>
      <c r="AT29" s="9">
        <f>(AZ29-AP29)/10+AS29</f>
        <v>15400</v>
      </c>
      <c r="AU29" s="9">
        <f>(AZ29-AP29)/10+AT29</f>
        <v>15500</v>
      </c>
      <c r="AV29" s="9">
        <f>(AZ29-AP29)/10+AU29</f>
        <v>15600</v>
      </c>
      <c r="AW29" s="9">
        <f>(AZ29-AP29)/10+AV29</f>
        <v>15700</v>
      </c>
      <c r="AX29" s="9">
        <f>(AZ29-AP29)/10+AW29</f>
        <v>15800</v>
      </c>
      <c r="AY29" s="9">
        <f>(AZ29-AP29)/10+AX29</f>
        <v>15900</v>
      </c>
      <c r="AZ29" s="9">
        <f>H12</f>
        <v>16000</v>
      </c>
      <c r="BA29" s="9">
        <f>(BJ29-AZ29)/10+AZ29</f>
        <v>16100</v>
      </c>
      <c r="BB29" s="9">
        <f>(BJ29-AZ29)/10+BA29</f>
        <v>16200</v>
      </c>
      <c r="BC29" s="9">
        <f>(BJ29-AZ29)/10+BB29</f>
        <v>16300</v>
      </c>
      <c r="BD29" s="9">
        <f>(BJ29-AZ29)/10+BC29</f>
        <v>16400</v>
      </c>
      <c r="BE29" s="9">
        <f>(BJ29-AZ29)/10+BD29</f>
        <v>16500</v>
      </c>
      <c r="BF29" s="9">
        <f>(BJ29-AZ29)/10+BE29</f>
        <v>16600</v>
      </c>
      <c r="BG29" s="9">
        <f>(BJ29-AZ29)/10+BF29</f>
        <v>16700</v>
      </c>
      <c r="BH29" s="9">
        <f>(BJ29-AZ29)/10+BG29</f>
        <v>16800</v>
      </c>
      <c r="BI29" s="9">
        <f>(BJ29-AZ29)/10+BH29</f>
        <v>16900</v>
      </c>
      <c r="BJ29" s="9">
        <f>I12</f>
        <v>17000</v>
      </c>
      <c r="BK29" s="9">
        <f>(BT29-BJ29)/10+BJ29</f>
        <v>17100</v>
      </c>
      <c r="BL29" s="9">
        <f>(BT29-BJ29)/10+BK29</f>
        <v>17200</v>
      </c>
      <c r="BM29" s="9">
        <f>(BT29-BJ29)/10+BL29</f>
        <v>17300</v>
      </c>
      <c r="BN29" s="9">
        <f>(BT29-BJ29)/10+BM29</f>
        <v>17400</v>
      </c>
      <c r="BO29" s="9">
        <f>(BT29-BJ29)/10+BN29</f>
        <v>17500</v>
      </c>
      <c r="BP29" s="9">
        <f>(BT29-BJ29)/10+BO29</f>
        <v>17600</v>
      </c>
      <c r="BQ29" s="9">
        <f>(BT29-BJ29)/10+BP29</f>
        <v>17700</v>
      </c>
      <c r="BR29" s="9">
        <f>(BT29-BJ29)/10+BQ29</f>
        <v>17800</v>
      </c>
      <c r="BS29" s="9">
        <f>(BT29-BJ29)/10+BR29</f>
        <v>17900</v>
      </c>
      <c r="BT29" s="9">
        <f>J12</f>
        <v>18000</v>
      </c>
      <c r="BU29" s="9">
        <f>(CD29-BT29)/10+BT29</f>
        <v>18100</v>
      </c>
      <c r="BV29" s="9">
        <f>(CD29-BT29)/10+BU29</f>
        <v>18200</v>
      </c>
      <c r="BW29" s="9">
        <f>(CD29-BT29)/10+BV29</f>
        <v>18300</v>
      </c>
      <c r="BX29" s="9">
        <f>(CD29-BT29)/10+BW29</f>
        <v>18400</v>
      </c>
      <c r="BY29" s="9">
        <f>(CD29-BT29)/10+BX29</f>
        <v>18500</v>
      </c>
      <c r="BZ29" s="9">
        <f>(CD29-BT29)/10+BY29</f>
        <v>18600</v>
      </c>
      <c r="CA29" s="9">
        <f>(CD29-BT29)/10+BZ29</f>
        <v>18700</v>
      </c>
      <c r="CB29" s="9">
        <f>(CD29-BT29)/10+CA29</f>
        <v>18800</v>
      </c>
      <c r="CC29" s="9">
        <f>(CD29-BT29)/10+CB29</f>
        <v>18900</v>
      </c>
      <c r="CD29" s="9">
        <f>K12</f>
        <v>19000</v>
      </c>
      <c r="CE29" s="9">
        <f>(CN29-CD29)/10+CD29</f>
        <v>19100</v>
      </c>
      <c r="CF29" s="9">
        <f>(CN29-CD29)/10+CE29</f>
        <v>19200</v>
      </c>
      <c r="CG29" s="9">
        <f>(CN29-CD29)/10+CF29</f>
        <v>19300</v>
      </c>
      <c r="CH29" s="9">
        <f>(CN29-CD29)/10+CG29</f>
        <v>19400</v>
      </c>
      <c r="CI29" s="9">
        <f>(CN29-CD29)/10+CH29</f>
        <v>19500</v>
      </c>
      <c r="CJ29" s="9">
        <f>(CN29-CD29)/10+CI29</f>
        <v>19600</v>
      </c>
      <c r="CK29" s="9">
        <f>(CN29-CD29)/10+CJ29</f>
        <v>19700</v>
      </c>
      <c r="CL29" s="9">
        <f>(CN29-CD29)/10+CK29</f>
        <v>19800</v>
      </c>
      <c r="CM29" s="9">
        <f>(CN29-CD29)/10+CL29</f>
        <v>19900</v>
      </c>
      <c r="CN29" s="9">
        <f>L12</f>
        <v>20000</v>
      </c>
      <c r="CO29" s="9">
        <f>(CX29-CN29)/10+CN29</f>
        <v>20100</v>
      </c>
      <c r="CP29" s="9">
        <f>(CX29-CN29)/10+CO29</f>
        <v>20200</v>
      </c>
      <c r="CQ29" s="9">
        <f>(CX29-CN29)/10+CP29</f>
        <v>20300</v>
      </c>
      <c r="CR29" s="9">
        <f>(CX29-CN29)/10+CQ29</f>
        <v>20400</v>
      </c>
      <c r="CS29" s="9">
        <f>(CX29-CN29)/10+CR29</f>
        <v>20500</v>
      </c>
      <c r="CT29" s="9">
        <f>(CX29-CN29)/10+CS29</f>
        <v>20600</v>
      </c>
      <c r="CU29" s="9">
        <f>(CX29-CN29)/10+CT29</f>
        <v>20700</v>
      </c>
      <c r="CV29" s="9">
        <f>(CX29-CN29)/10+CU29</f>
        <v>20800</v>
      </c>
      <c r="CW29" s="9">
        <f>(CX29-CN29)/10+CV29</f>
        <v>20900</v>
      </c>
      <c r="CX29" s="9">
        <f>M12</f>
        <v>21000</v>
      </c>
      <c r="CY29" s="9">
        <f>(DH29-CX29)/10+CX29</f>
        <v>21100</v>
      </c>
      <c r="CZ29" s="9">
        <f>(DH29-CX29)/10+CY29</f>
        <v>21200</v>
      </c>
      <c r="DA29" s="9">
        <f>(DH29-CX29)/10+CZ29</f>
        <v>21300</v>
      </c>
      <c r="DB29" s="9">
        <f>(DH29-CX29)/10+DA29</f>
        <v>21400</v>
      </c>
      <c r="DC29" s="9">
        <f>(DH29-CX29)/10+DB29</f>
        <v>21500</v>
      </c>
      <c r="DD29" s="9">
        <f>(DH29-CX29)/10+DC29</f>
        <v>21600</v>
      </c>
      <c r="DE29" s="9">
        <f>(DH29-CX29)/10+DD29</f>
        <v>21700</v>
      </c>
      <c r="DF29" s="9">
        <f>(DH29-CX29)/10+DE29</f>
        <v>21800</v>
      </c>
      <c r="DG29" s="9">
        <f>(DH29-CX29)/10+DF29</f>
        <v>21900</v>
      </c>
      <c r="DH29" s="9">
        <f>N12</f>
        <v>22000</v>
      </c>
    </row>
    <row r="30" s="9" customFormat="1" ht="15"/>
    <row r="31" spans="2:112" s="9" customFormat="1" ht="15">
      <c r="B31" s="9">
        <f>C14</f>
        <v>3000</v>
      </c>
      <c r="C31" s="9">
        <f>(L31-B31)/10+B31</f>
        <v>3200</v>
      </c>
      <c r="D31" s="9">
        <f>(L31-B31)/10+C31</f>
        <v>3400</v>
      </c>
      <c r="E31" s="9">
        <f>(L31-B31)/10+D31</f>
        <v>3600</v>
      </c>
      <c r="F31" s="9">
        <f>(L31-B31)/10+E31</f>
        <v>3800</v>
      </c>
      <c r="G31" s="9">
        <f>(L31-B31)/10+F31</f>
        <v>4000</v>
      </c>
      <c r="H31" s="9">
        <f>(L31-B31)/10+G31</f>
        <v>4200</v>
      </c>
      <c r="I31" s="9">
        <f>(L31-B31)/10+H31</f>
        <v>4400</v>
      </c>
      <c r="J31" s="9">
        <f>(L31-B31)/10+I31</f>
        <v>4600</v>
      </c>
      <c r="K31" s="9">
        <f>(L31-B31)/10+J31</f>
        <v>4800</v>
      </c>
      <c r="L31" s="9">
        <f>D14</f>
        <v>5000</v>
      </c>
      <c r="M31" s="9">
        <f>(V31-L31)/10+L31</f>
        <v>5200</v>
      </c>
      <c r="N31" s="9">
        <f>(V31-L31)/10+M31</f>
        <v>5400</v>
      </c>
      <c r="O31" s="9">
        <f>(V31-L31)/10+N31</f>
        <v>5600</v>
      </c>
      <c r="P31" s="9">
        <f>(V31-L31)/10+O31</f>
        <v>5800</v>
      </c>
      <c r="Q31" s="9">
        <f>(V31-L31)/10+P31</f>
        <v>6000</v>
      </c>
      <c r="R31" s="9">
        <f>(V31-L31)/10+Q31</f>
        <v>6200</v>
      </c>
      <c r="S31" s="9">
        <f>(V31-L31)/10+R31</f>
        <v>6400</v>
      </c>
      <c r="T31" s="9">
        <f>(V31-L31)/10+S31</f>
        <v>6600</v>
      </c>
      <c r="U31" s="9">
        <f>(V31-L31)/10+T31</f>
        <v>6800</v>
      </c>
      <c r="V31" s="9">
        <f>E14</f>
        <v>7000</v>
      </c>
      <c r="W31" s="9">
        <f>(AF31-V31)/10+V31</f>
        <v>7200</v>
      </c>
      <c r="X31" s="9">
        <f>(AF31-V31)/10+W31</f>
        <v>7400</v>
      </c>
      <c r="Y31" s="9">
        <f>(AF31-V31)/10+X31</f>
        <v>7600</v>
      </c>
      <c r="Z31" s="9">
        <f>(AF31-V31)/10+Y31</f>
        <v>7800</v>
      </c>
      <c r="AA31" s="9">
        <f>(AF31-V31)/10+Z31</f>
        <v>8000</v>
      </c>
      <c r="AB31" s="9">
        <f>(AF31-V31)/10+AA31</f>
        <v>8200</v>
      </c>
      <c r="AC31" s="9">
        <f>(AF31-V31)/10+AB31</f>
        <v>8400</v>
      </c>
      <c r="AD31" s="9">
        <f>(AF31-V31)/10+AC31</f>
        <v>8600</v>
      </c>
      <c r="AE31" s="9">
        <f>(AF31-V31)/10+AD31</f>
        <v>8800</v>
      </c>
      <c r="AF31" s="9">
        <f>F14</f>
        <v>9000</v>
      </c>
      <c r="AG31" s="9">
        <f>(AP31-AF31)/10+AF31</f>
        <v>9200</v>
      </c>
      <c r="AH31" s="9">
        <f>(AP31-AF31)/10+AG31</f>
        <v>9400</v>
      </c>
      <c r="AI31" s="9">
        <f>(AP31-AF31)/10+AH31</f>
        <v>9600</v>
      </c>
      <c r="AJ31" s="9">
        <f>(AP31-AF31)/10+AI31</f>
        <v>9800</v>
      </c>
      <c r="AK31" s="9">
        <f>(AP31-AF31)/10+AJ31</f>
        <v>10000</v>
      </c>
      <c r="AL31" s="9">
        <f>(AP31-AF31)/10+AK31</f>
        <v>10200</v>
      </c>
      <c r="AM31" s="9">
        <f>(AP31-AF31)/10+AL31</f>
        <v>10400</v>
      </c>
      <c r="AN31" s="9">
        <f>(AP31-AF31)/10+AM31</f>
        <v>10600</v>
      </c>
      <c r="AO31" s="9">
        <f>(AP31-AF31)/10+AN31</f>
        <v>10800</v>
      </c>
      <c r="AP31" s="9">
        <f>G14</f>
        <v>11000</v>
      </c>
      <c r="AQ31" s="9">
        <f>(AZ31-AP31)/10+AP31</f>
        <v>11200</v>
      </c>
      <c r="AR31" s="9">
        <f>(AZ31-AP31)/10+AQ31</f>
        <v>11400</v>
      </c>
      <c r="AS31" s="9">
        <f>(AZ31-AP31)/10+AR31</f>
        <v>11600</v>
      </c>
      <c r="AT31" s="9">
        <f>(AZ31-AP31)/10+AS31</f>
        <v>11800</v>
      </c>
      <c r="AU31" s="9">
        <f>(AZ31-AP31)/10+AT31</f>
        <v>12000</v>
      </c>
      <c r="AV31" s="9">
        <f>(AZ31-AP31)/10+AU31</f>
        <v>12200</v>
      </c>
      <c r="AW31" s="9">
        <f>(AZ31-AP31)/10+AV31</f>
        <v>12400</v>
      </c>
      <c r="AX31" s="9">
        <f>(AZ31-AP31)/10+AW31</f>
        <v>12600</v>
      </c>
      <c r="AY31" s="9">
        <f>(AZ31-AP31)/10+AX31</f>
        <v>12800</v>
      </c>
      <c r="AZ31" s="9">
        <f>H14</f>
        <v>13000</v>
      </c>
      <c r="BA31" s="9">
        <f>(BJ31-AZ31)/10+AZ31</f>
        <v>13200</v>
      </c>
      <c r="BB31" s="9">
        <f>(BJ31-AZ31)/10+BA31</f>
        <v>13400</v>
      </c>
      <c r="BC31" s="9">
        <f>(BJ31-AZ31)/10+BB31</f>
        <v>13600</v>
      </c>
      <c r="BD31" s="9">
        <f>(BJ31-AZ31)/10+BC31</f>
        <v>13800</v>
      </c>
      <c r="BE31" s="9">
        <f>(BJ31-AZ31)/10+BD31</f>
        <v>14000</v>
      </c>
      <c r="BF31" s="9">
        <f>(BJ31-AZ31)/10+BE31</f>
        <v>14200</v>
      </c>
      <c r="BG31" s="9">
        <f>(BJ31-AZ31)/10+BF31</f>
        <v>14400</v>
      </c>
      <c r="BH31" s="9">
        <f>(BJ31-AZ31)/10+BG31</f>
        <v>14600</v>
      </c>
      <c r="BI31" s="9">
        <f>(BJ31-AZ31)/10+BH31</f>
        <v>14800</v>
      </c>
      <c r="BJ31" s="9">
        <f>I14</f>
        <v>15000</v>
      </c>
      <c r="BK31" s="9">
        <f>(BT31-BJ31)/10+BJ31</f>
        <v>15200</v>
      </c>
      <c r="BL31" s="9">
        <f>(BT31-BJ31)/10+BK31</f>
        <v>15400</v>
      </c>
      <c r="BM31" s="9">
        <f>(BT31-BJ31)/10+BL31</f>
        <v>15600</v>
      </c>
      <c r="BN31" s="9">
        <f>(BT31-BJ31)/10+BM31</f>
        <v>15800</v>
      </c>
      <c r="BO31" s="9">
        <f>(BT31-BJ31)/10+BN31</f>
        <v>16000</v>
      </c>
      <c r="BP31" s="9">
        <f>(BT31-BJ31)/10+BO31</f>
        <v>16200</v>
      </c>
      <c r="BQ31" s="9">
        <f>(BT31-BJ31)/10+BP31</f>
        <v>16400</v>
      </c>
      <c r="BR31" s="9">
        <f>(BT31-BJ31)/10+BQ31</f>
        <v>16600</v>
      </c>
      <c r="BS31" s="9">
        <f>(BT31-BJ31)/10+BR31</f>
        <v>16800</v>
      </c>
      <c r="BT31" s="9">
        <f>J14</f>
        <v>17000</v>
      </c>
      <c r="BU31" s="9">
        <f>(CD31-BT31)/10+BT31</f>
        <v>17200</v>
      </c>
      <c r="BV31" s="9">
        <f>(CD31-BT31)/10+BU31</f>
        <v>17400</v>
      </c>
      <c r="BW31" s="9">
        <f>(CD31-BT31)/10+BV31</f>
        <v>17600</v>
      </c>
      <c r="BX31" s="9">
        <f>(CD31-BT31)/10+BW31</f>
        <v>17800</v>
      </c>
      <c r="BY31" s="9">
        <f>(CD31-BT31)/10+BX31</f>
        <v>18000</v>
      </c>
      <c r="BZ31" s="9">
        <f>(CD31-BT31)/10+BY31</f>
        <v>18200</v>
      </c>
      <c r="CA31" s="9">
        <f>(CD31-BT31)/10+BZ31</f>
        <v>18400</v>
      </c>
      <c r="CB31" s="9">
        <f>(CD31-BT31)/10+CA31</f>
        <v>18600</v>
      </c>
      <c r="CC31" s="9">
        <f>(CD31-BT31)/10+CB31</f>
        <v>18800</v>
      </c>
      <c r="CD31" s="9">
        <f>K14</f>
        <v>19000</v>
      </c>
      <c r="CE31" s="9">
        <f>(CN31-CD31)/10+CD31</f>
        <v>19200</v>
      </c>
      <c r="CF31" s="9">
        <f>(CN31-CD31)/10+CE31</f>
        <v>19400</v>
      </c>
      <c r="CG31" s="9">
        <f>(CN31-CD31)/10+CF31</f>
        <v>19600</v>
      </c>
      <c r="CH31" s="9">
        <f>(CN31-CD31)/10+CG31</f>
        <v>19800</v>
      </c>
      <c r="CI31" s="9">
        <f>(CN31-CD31)/10+CH31</f>
        <v>20000</v>
      </c>
      <c r="CJ31" s="9">
        <f>(CN31-CD31)/10+CI31</f>
        <v>20200</v>
      </c>
      <c r="CK31" s="9">
        <f>(CN31-CD31)/10+CJ31</f>
        <v>20400</v>
      </c>
      <c r="CL31" s="9">
        <f>(CN31-CD31)/10+CK31</f>
        <v>20600</v>
      </c>
      <c r="CM31" s="9">
        <f>(CN31-CD31)/10+CL31</f>
        <v>20800</v>
      </c>
      <c r="CN31" s="9">
        <f>L14</f>
        <v>21000</v>
      </c>
      <c r="CO31" s="9">
        <f>(CX31-CN31)/10+CN31</f>
        <v>21200</v>
      </c>
      <c r="CP31" s="9">
        <f>(CX31-CN31)/10+CO31</f>
        <v>21400</v>
      </c>
      <c r="CQ31" s="9">
        <f>(CX31-CN31)/10+CP31</f>
        <v>21600</v>
      </c>
      <c r="CR31" s="9">
        <f>(CX31-CN31)/10+CQ31</f>
        <v>21800</v>
      </c>
      <c r="CS31" s="9">
        <f>(CX31-CN31)/10+CR31</f>
        <v>22000</v>
      </c>
      <c r="CT31" s="9">
        <f>(CX31-CN31)/10+CS31</f>
        <v>22200</v>
      </c>
      <c r="CU31" s="9">
        <f>(CX31-CN31)/10+CT31</f>
        <v>22400</v>
      </c>
      <c r="CV31" s="9">
        <f>(CX31-CN31)/10+CU31</f>
        <v>22600</v>
      </c>
      <c r="CW31" s="9">
        <f>(CX31-CN31)/10+CV31</f>
        <v>22800</v>
      </c>
      <c r="CX31" s="9">
        <f>M14</f>
        <v>23000</v>
      </c>
      <c r="CY31" s="9">
        <f>(DH31-CX31)/10+CX31</f>
        <v>23200</v>
      </c>
      <c r="CZ31" s="9">
        <f>(DH31-CX31)/10+CY31</f>
        <v>23400</v>
      </c>
      <c r="DA31" s="9">
        <f>(DH31-CX31)/10+CZ31</f>
        <v>23600</v>
      </c>
      <c r="DB31" s="9">
        <f>(DH31-CX31)/10+DA31</f>
        <v>23800</v>
      </c>
      <c r="DC31" s="9">
        <f>(DH31-CX31)/10+DB31</f>
        <v>24000</v>
      </c>
      <c r="DD31" s="9">
        <f>(DH31-CX31)/10+DC31</f>
        <v>24200</v>
      </c>
      <c r="DE31" s="9">
        <f>(DH31-CX31)/10+DD31</f>
        <v>24400</v>
      </c>
      <c r="DF31" s="9">
        <f>(DH31-CX31)/10+DE31</f>
        <v>24600</v>
      </c>
      <c r="DG31" s="9">
        <f>(DH31-CX31)/10+DF31</f>
        <v>24800</v>
      </c>
      <c r="DH31" s="9">
        <f>N14</f>
        <v>25000</v>
      </c>
    </row>
    <row r="32" s="9" customFormat="1" ht="15"/>
    <row r="33" spans="1:112" s="9" customFormat="1" ht="15">
      <c r="A33" s="9" t="s">
        <v>23</v>
      </c>
      <c r="B33" s="9">
        <f>MAX(0,MIN(B31,B29))</f>
        <v>2000</v>
      </c>
      <c r="C33" s="9">
        <f aca="true" t="shared" si="2" ref="C33:BN33">MAX(0,MIN(C31,C29))</f>
        <v>2100</v>
      </c>
      <c r="D33" s="9">
        <f t="shared" si="2"/>
        <v>2200</v>
      </c>
      <c r="E33" s="9">
        <f t="shared" si="2"/>
        <v>2300</v>
      </c>
      <c r="F33" s="9">
        <f t="shared" si="2"/>
        <v>2400</v>
      </c>
      <c r="G33" s="9">
        <f t="shared" si="2"/>
        <v>2500</v>
      </c>
      <c r="H33" s="9">
        <f t="shared" si="2"/>
        <v>2600</v>
      </c>
      <c r="I33" s="9">
        <f t="shared" si="2"/>
        <v>2700</v>
      </c>
      <c r="J33" s="9">
        <f t="shared" si="2"/>
        <v>2800</v>
      </c>
      <c r="K33" s="9">
        <f t="shared" si="2"/>
        <v>2900</v>
      </c>
      <c r="L33" s="9">
        <f t="shared" si="2"/>
        <v>3000</v>
      </c>
      <c r="M33" s="9">
        <f t="shared" si="2"/>
        <v>3100</v>
      </c>
      <c r="N33" s="9">
        <f t="shared" si="2"/>
        <v>3200</v>
      </c>
      <c r="O33" s="9">
        <f t="shared" si="2"/>
        <v>3300</v>
      </c>
      <c r="P33" s="9">
        <f t="shared" si="2"/>
        <v>3400</v>
      </c>
      <c r="Q33" s="9">
        <f t="shared" si="2"/>
        <v>3500</v>
      </c>
      <c r="R33" s="9">
        <f t="shared" si="2"/>
        <v>3600</v>
      </c>
      <c r="S33" s="9">
        <f t="shared" si="2"/>
        <v>3700</v>
      </c>
      <c r="T33" s="9">
        <f t="shared" si="2"/>
        <v>3800</v>
      </c>
      <c r="U33" s="9">
        <f t="shared" si="2"/>
        <v>3900</v>
      </c>
      <c r="V33" s="9">
        <f t="shared" si="2"/>
        <v>4000</v>
      </c>
      <c r="W33" s="9">
        <f t="shared" si="2"/>
        <v>5000</v>
      </c>
      <c r="X33" s="9">
        <f t="shared" si="2"/>
        <v>6000</v>
      </c>
      <c r="Y33" s="9">
        <f t="shared" si="2"/>
        <v>7000</v>
      </c>
      <c r="Z33" s="9">
        <f t="shared" si="2"/>
        <v>7800</v>
      </c>
      <c r="AA33" s="9">
        <f t="shared" si="2"/>
        <v>8000</v>
      </c>
      <c r="AB33" s="9">
        <f t="shared" si="2"/>
        <v>8200</v>
      </c>
      <c r="AC33" s="9">
        <f t="shared" si="2"/>
        <v>8400</v>
      </c>
      <c r="AD33" s="9">
        <f t="shared" si="2"/>
        <v>8600</v>
      </c>
      <c r="AE33" s="9">
        <f t="shared" si="2"/>
        <v>8800</v>
      </c>
      <c r="AF33" s="9">
        <f t="shared" si="2"/>
        <v>9000</v>
      </c>
      <c r="AG33" s="9">
        <f t="shared" si="2"/>
        <v>9200</v>
      </c>
      <c r="AH33" s="9">
        <f t="shared" si="2"/>
        <v>9400</v>
      </c>
      <c r="AI33" s="9">
        <f t="shared" si="2"/>
        <v>9600</v>
      </c>
      <c r="AJ33" s="9">
        <f t="shared" si="2"/>
        <v>9800</v>
      </c>
      <c r="AK33" s="9">
        <f t="shared" si="2"/>
        <v>10000</v>
      </c>
      <c r="AL33" s="9">
        <f t="shared" si="2"/>
        <v>10200</v>
      </c>
      <c r="AM33" s="9">
        <f t="shared" si="2"/>
        <v>10400</v>
      </c>
      <c r="AN33" s="9">
        <f t="shared" si="2"/>
        <v>10600</v>
      </c>
      <c r="AO33" s="9">
        <f t="shared" si="2"/>
        <v>10800</v>
      </c>
      <c r="AP33" s="9">
        <f t="shared" si="2"/>
        <v>11000</v>
      </c>
      <c r="AQ33" s="9">
        <f t="shared" si="2"/>
        <v>11200</v>
      </c>
      <c r="AR33" s="9">
        <f t="shared" si="2"/>
        <v>11400</v>
      </c>
      <c r="AS33" s="9">
        <f t="shared" si="2"/>
        <v>11600</v>
      </c>
      <c r="AT33" s="9">
        <f t="shared" si="2"/>
        <v>11800</v>
      </c>
      <c r="AU33" s="9">
        <f t="shared" si="2"/>
        <v>12000</v>
      </c>
      <c r="AV33" s="9">
        <f t="shared" si="2"/>
        <v>12200</v>
      </c>
      <c r="AW33" s="9">
        <f t="shared" si="2"/>
        <v>12400</v>
      </c>
      <c r="AX33" s="9">
        <f t="shared" si="2"/>
        <v>12600</v>
      </c>
      <c r="AY33" s="9">
        <f t="shared" si="2"/>
        <v>12800</v>
      </c>
      <c r="AZ33" s="9">
        <f t="shared" si="2"/>
        <v>13000</v>
      </c>
      <c r="BA33" s="9">
        <f t="shared" si="2"/>
        <v>13200</v>
      </c>
      <c r="BB33" s="9">
        <f t="shared" si="2"/>
        <v>13400</v>
      </c>
      <c r="BC33" s="9">
        <f t="shared" si="2"/>
        <v>13600</v>
      </c>
      <c r="BD33" s="9">
        <f t="shared" si="2"/>
        <v>13800</v>
      </c>
      <c r="BE33" s="9">
        <f t="shared" si="2"/>
        <v>14000</v>
      </c>
      <c r="BF33" s="9">
        <f t="shared" si="2"/>
        <v>14200</v>
      </c>
      <c r="BG33" s="9">
        <f t="shared" si="2"/>
        <v>14400</v>
      </c>
      <c r="BH33" s="9">
        <f t="shared" si="2"/>
        <v>14600</v>
      </c>
      <c r="BI33" s="9">
        <f t="shared" si="2"/>
        <v>14800</v>
      </c>
      <c r="BJ33" s="9">
        <f t="shared" si="2"/>
        <v>15000</v>
      </c>
      <c r="BK33" s="9">
        <f t="shared" si="2"/>
        <v>15200</v>
      </c>
      <c r="BL33" s="9">
        <f t="shared" si="2"/>
        <v>15400</v>
      </c>
      <c r="BM33" s="9">
        <f t="shared" si="2"/>
        <v>15600</v>
      </c>
      <c r="BN33" s="9">
        <f t="shared" si="2"/>
        <v>15800</v>
      </c>
      <c r="BO33" s="9">
        <f aca="true" t="shared" si="3" ref="BO33:DH33">MAX(0,MIN(BO31,BO29))</f>
        <v>16000</v>
      </c>
      <c r="BP33" s="9">
        <f t="shared" si="3"/>
        <v>16200</v>
      </c>
      <c r="BQ33" s="9">
        <f t="shared" si="3"/>
        <v>16400</v>
      </c>
      <c r="BR33" s="9">
        <f t="shared" si="3"/>
        <v>16600</v>
      </c>
      <c r="BS33" s="9">
        <f t="shared" si="3"/>
        <v>16800</v>
      </c>
      <c r="BT33" s="9">
        <f t="shared" si="3"/>
        <v>17000</v>
      </c>
      <c r="BU33" s="9">
        <f t="shared" si="3"/>
        <v>17200</v>
      </c>
      <c r="BV33" s="9">
        <f t="shared" si="3"/>
        <v>17400</v>
      </c>
      <c r="BW33" s="9">
        <f t="shared" si="3"/>
        <v>17600</v>
      </c>
      <c r="BX33" s="9">
        <f t="shared" si="3"/>
        <v>17800</v>
      </c>
      <c r="BY33" s="9">
        <f t="shared" si="3"/>
        <v>18000</v>
      </c>
      <c r="BZ33" s="9">
        <f t="shared" si="3"/>
        <v>18200</v>
      </c>
      <c r="CA33" s="9">
        <f t="shared" si="3"/>
        <v>18400</v>
      </c>
      <c r="CB33" s="9">
        <f t="shared" si="3"/>
        <v>18600</v>
      </c>
      <c r="CC33" s="9">
        <f t="shared" si="3"/>
        <v>18800</v>
      </c>
      <c r="CD33" s="9">
        <f t="shared" si="3"/>
        <v>19000</v>
      </c>
      <c r="CE33" s="9">
        <f t="shared" si="3"/>
        <v>19100</v>
      </c>
      <c r="CF33" s="9">
        <f t="shared" si="3"/>
        <v>19200</v>
      </c>
      <c r="CG33" s="9">
        <f t="shared" si="3"/>
        <v>19300</v>
      </c>
      <c r="CH33" s="9">
        <f t="shared" si="3"/>
        <v>19400</v>
      </c>
      <c r="CI33" s="9">
        <f t="shared" si="3"/>
        <v>19500</v>
      </c>
      <c r="CJ33" s="9">
        <f t="shared" si="3"/>
        <v>19600</v>
      </c>
      <c r="CK33" s="9">
        <f t="shared" si="3"/>
        <v>19700</v>
      </c>
      <c r="CL33" s="9">
        <f t="shared" si="3"/>
        <v>19800</v>
      </c>
      <c r="CM33" s="9">
        <f t="shared" si="3"/>
        <v>19900</v>
      </c>
      <c r="CN33" s="9">
        <f t="shared" si="3"/>
        <v>20000</v>
      </c>
      <c r="CO33" s="9">
        <f t="shared" si="3"/>
        <v>20100</v>
      </c>
      <c r="CP33" s="9">
        <f t="shared" si="3"/>
        <v>20200</v>
      </c>
      <c r="CQ33" s="9">
        <f t="shared" si="3"/>
        <v>20300</v>
      </c>
      <c r="CR33" s="9">
        <f t="shared" si="3"/>
        <v>20400</v>
      </c>
      <c r="CS33" s="9">
        <f t="shared" si="3"/>
        <v>20500</v>
      </c>
      <c r="CT33" s="9">
        <f t="shared" si="3"/>
        <v>20600</v>
      </c>
      <c r="CU33" s="9">
        <f t="shared" si="3"/>
        <v>20700</v>
      </c>
      <c r="CV33" s="9">
        <f t="shared" si="3"/>
        <v>20800</v>
      </c>
      <c r="CW33" s="9">
        <f t="shared" si="3"/>
        <v>20900</v>
      </c>
      <c r="CX33" s="9">
        <f t="shared" si="3"/>
        <v>21000</v>
      </c>
      <c r="CY33" s="9">
        <f t="shared" si="3"/>
        <v>21100</v>
      </c>
      <c r="CZ33" s="9">
        <f t="shared" si="3"/>
        <v>21200</v>
      </c>
      <c r="DA33" s="9">
        <f t="shared" si="3"/>
        <v>21300</v>
      </c>
      <c r="DB33" s="9">
        <f t="shared" si="3"/>
        <v>21400</v>
      </c>
      <c r="DC33" s="9">
        <f t="shared" si="3"/>
        <v>21500</v>
      </c>
      <c r="DD33" s="9">
        <f t="shared" si="3"/>
        <v>21600</v>
      </c>
      <c r="DE33" s="9">
        <f t="shared" si="3"/>
        <v>21700</v>
      </c>
      <c r="DF33" s="9">
        <f t="shared" si="3"/>
        <v>21800</v>
      </c>
      <c r="DG33" s="9">
        <f t="shared" si="3"/>
        <v>21900</v>
      </c>
      <c r="DH33" s="9">
        <f t="shared" si="3"/>
        <v>22000</v>
      </c>
    </row>
    <row r="34" s="9" customFormat="1" ht="15"/>
    <row r="35" spans="1:112" s="9" customFormat="1" ht="15">
      <c r="A35" s="9" t="s">
        <v>24</v>
      </c>
      <c r="B35" s="9">
        <f>IF(MAX(B29,B31)&lt;0,MAX(B29,B31),0)</f>
        <v>0</v>
      </c>
      <c r="C35" s="9">
        <f aca="true" t="shared" si="4" ref="C35:BN35">IF(MAX(C29,C31)&lt;0,MAX(C29,C31),0)</f>
        <v>0</v>
      </c>
      <c r="D35" s="9">
        <f t="shared" si="4"/>
        <v>0</v>
      </c>
      <c r="E35" s="9">
        <f t="shared" si="4"/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  <c r="K35" s="9">
        <f t="shared" si="4"/>
        <v>0</v>
      </c>
      <c r="L35" s="9">
        <f t="shared" si="4"/>
        <v>0</v>
      </c>
      <c r="M35" s="9">
        <f t="shared" si="4"/>
        <v>0</v>
      </c>
      <c r="N35" s="9">
        <f t="shared" si="4"/>
        <v>0</v>
      </c>
      <c r="O35" s="9">
        <f t="shared" si="4"/>
        <v>0</v>
      </c>
      <c r="P35" s="9">
        <f t="shared" si="4"/>
        <v>0</v>
      </c>
      <c r="Q35" s="9">
        <f t="shared" si="4"/>
        <v>0</v>
      </c>
      <c r="R35" s="9">
        <f t="shared" si="4"/>
        <v>0</v>
      </c>
      <c r="S35" s="9">
        <f t="shared" si="4"/>
        <v>0</v>
      </c>
      <c r="T35" s="9">
        <f t="shared" si="4"/>
        <v>0</v>
      </c>
      <c r="U35" s="9">
        <f t="shared" si="4"/>
        <v>0</v>
      </c>
      <c r="V35" s="9">
        <f t="shared" si="4"/>
        <v>0</v>
      </c>
      <c r="W35" s="9">
        <f t="shared" si="4"/>
        <v>0</v>
      </c>
      <c r="X35" s="9">
        <f t="shared" si="4"/>
        <v>0</v>
      </c>
      <c r="Y35" s="9">
        <f t="shared" si="4"/>
        <v>0</v>
      </c>
      <c r="Z35" s="9">
        <f t="shared" si="4"/>
        <v>0</v>
      </c>
      <c r="AA35" s="9">
        <f t="shared" si="4"/>
        <v>0</v>
      </c>
      <c r="AB35" s="9">
        <f t="shared" si="4"/>
        <v>0</v>
      </c>
      <c r="AC35" s="9">
        <f t="shared" si="4"/>
        <v>0</v>
      </c>
      <c r="AD35" s="9">
        <f t="shared" si="4"/>
        <v>0</v>
      </c>
      <c r="AE35" s="9">
        <f t="shared" si="4"/>
        <v>0</v>
      </c>
      <c r="AF35" s="9">
        <f t="shared" si="4"/>
        <v>0</v>
      </c>
      <c r="AG35" s="9">
        <f t="shared" si="4"/>
        <v>0</v>
      </c>
      <c r="AH35" s="9">
        <f t="shared" si="4"/>
        <v>0</v>
      </c>
      <c r="AI35" s="9">
        <f t="shared" si="4"/>
        <v>0</v>
      </c>
      <c r="AJ35" s="9">
        <f t="shared" si="4"/>
        <v>0</v>
      </c>
      <c r="AK35" s="9">
        <f t="shared" si="4"/>
        <v>0</v>
      </c>
      <c r="AL35" s="9">
        <f t="shared" si="4"/>
        <v>0</v>
      </c>
      <c r="AM35" s="9">
        <f t="shared" si="4"/>
        <v>0</v>
      </c>
      <c r="AN35" s="9">
        <f t="shared" si="4"/>
        <v>0</v>
      </c>
      <c r="AO35" s="9">
        <f t="shared" si="4"/>
        <v>0</v>
      </c>
      <c r="AP35" s="9">
        <f t="shared" si="4"/>
        <v>0</v>
      </c>
      <c r="AQ35" s="9">
        <f t="shared" si="4"/>
        <v>0</v>
      </c>
      <c r="AR35" s="9">
        <f t="shared" si="4"/>
        <v>0</v>
      </c>
      <c r="AS35" s="9">
        <f t="shared" si="4"/>
        <v>0</v>
      </c>
      <c r="AT35" s="9">
        <f t="shared" si="4"/>
        <v>0</v>
      </c>
      <c r="AU35" s="9">
        <f t="shared" si="4"/>
        <v>0</v>
      </c>
      <c r="AV35" s="9">
        <f t="shared" si="4"/>
        <v>0</v>
      </c>
      <c r="AW35" s="9">
        <f t="shared" si="4"/>
        <v>0</v>
      </c>
      <c r="AX35" s="9">
        <f t="shared" si="4"/>
        <v>0</v>
      </c>
      <c r="AY35" s="9">
        <f t="shared" si="4"/>
        <v>0</v>
      </c>
      <c r="AZ35" s="9">
        <f t="shared" si="4"/>
        <v>0</v>
      </c>
      <c r="BA35" s="9">
        <f t="shared" si="4"/>
        <v>0</v>
      </c>
      <c r="BB35" s="9">
        <f t="shared" si="4"/>
        <v>0</v>
      </c>
      <c r="BC35" s="9">
        <f t="shared" si="4"/>
        <v>0</v>
      </c>
      <c r="BD35" s="9">
        <f t="shared" si="4"/>
        <v>0</v>
      </c>
      <c r="BE35" s="9">
        <f t="shared" si="4"/>
        <v>0</v>
      </c>
      <c r="BF35" s="9">
        <f t="shared" si="4"/>
        <v>0</v>
      </c>
      <c r="BG35" s="9">
        <f t="shared" si="4"/>
        <v>0</v>
      </c>
      <c r="BH35" s="9">
        <f t="shared" si="4"/>
        <v>0</v>
      </c>
      <c r="BI35" s="9">
        <f t="shared" si="4"/>
        <v>0</v>
      </c>
      <c r="BJ35" s="9">
        <f t="shared" si="4"/>
        <v>0</v>
      </c>
      <c r="BK35" s="9">
        <f t="shared" si="4"/>
        <v>0</v>
      </c>
      <c r="BL35" s="9">
        <f t="shared" si="4"/>
        <v>0</v>
      </c>
      <c r="BM35" s="9">
        <f t="shared" si="4"/>
        <v>0</v>
      </c>
      <c r="BN35" s="9">
        <f t="shared" si="4"/>
        <v>0</v>
      </c>
      <c r="BO35" s="9">
        <f aca="true" t="shared" si="5" ref="BO35:DH35">IF(MAX(BO29,BO31)&lt;0,MAX(BO29,BO31),0)</f>
        <v>0</v>
      </c>
      <c r="BP35" s="9">
        <f t="shared" si="5"/>
        <v>0</v>
      </c>
      <c r="BQ35" s="9">
        <f t="shared" si="5"/>
        <v>0</v>
      </c>
      <c r="BR35" s="9">
        <f t="shared" si="5"/>
        <v>0</v>
      </c>
      <c r="BS35" s="9">
        <f t="shared" si="5"/>
        <v>0</v>
      </c>
      <c r="BT35" s="9">
        <f t="shared" si="5"/>
        <v>0</v>
      </c>
      <c r="BU35" s="9">
        <f t="shared" si="5"/>
        <v>0</v>
      </c>
      <c r="BV35" s="9">
        <f t="shared" si="5"/>
        <v>0</v>
      </c>
      <c r="BW35" s="9">
        <f t="shared" si="5"/>
        <v>0</v>
      </c>
      <c r="BX35" s="9">
        <f t="shared" si="5"/>
        <v>0</v>
      </c>
      <c r="BY35" s="9">
        <f t="shared" si="5"/>
        <v>0</v>
      </c>
      <c r="BZ35" s="9">
        <f t="shared" si="5"/>
        <v>0</v>
      </c>
      <c r="CA35" s="9">
        <f t="shared" si="5"/>
        <v>0</v>
      </c>
      <c r="CB35" s="9">
        <f t="shared" si="5"/>
        <v>0</v>
      </c>
      <c r="CC35" s="9">
        <f t="shared" si="5"/>
        <v>0</v>
      </c>
      <c r="CD35" s="9">
        <f t="shared" si="5"/>
        <v>0</v>
      </c>
      <c r="CE35" s="9">
        <f t="shared" si="5"/>
        <v>0</v>
      </c>
      <c r="CF35" s="9">
        <f t="shared" si="5"/>
        <v>0</v>
      </c>
      <c r="CG35" s="9">
        <f t="shared" si="5"/>
        <v>0</v>
      </c>
      <c r="CH35" s="9">
        <f t="shared" si="5"/>
        <v>0</v>
      </c>
      <c r="CI35" s="9">
        <f t="shared" si="5"/>
        <v>0</v>
      </c>
      <c r="CJ35" s="9">
        <f t="shared" si="5"/>
        <v>0</v>
      </c>
      <c r="CK35" s="9">
        <f t="shared" si="5"/>
        <v>0</v>
      </c>
      <c r="CL35" s="9">
        <f t="shared" si="5"/>
        <v>0</v>
      </c>
      <c r="CM35" s="9">
        <f t="shared" si="5"/>
        <v>0</v>
      </c>
      <c r="CN35" s="9">
        <f t="shared" si="5"/>
        <v>0</v>
      </c>
      <c r="CO35" s="9">
        <f t="shared" si="5"/>
        <v>0</v>
      </c>
      <c r="CP35" s="9">
        <f t="shared" si="5"/>
        <v>0</v>
      </c>
      <c r="CQ35" s="9">
        <f t="shared" si="5"/>
        <v>0</v>
      </c>
      <c r="CR35" s="9">
        <f t="shared" si="5"/>
        <v>0</v>
      </c>
      <c r="CS35" s="9">
        <f t="shared" si="5"/>
        <v>0</v>
      </c>
      <c r="CT35" s="9">
        <f t="shared" si="5"/>
        <v>0</v>
      </c>
      <c r="CU35" s="9">
        <f t="shared" si="5"/>
        <v>0</v>
      </c>
      <c r="CV35" s="9">
        <f t="shared" si="5"/>
        <v>0</v>
      </c>
      <c r="CW35" s="9">
        <f t="shared" si="5"/>
        <v>0</v>
      </c>
      <c r="CX35" s="9">
        <f t="shared" si="5"/>
        <v>0</v>
      </c>
      <c r="CY35" s="9">
        <f t="shared" si="5"/>
        <v>0</v>
      </c>
      <c r="CZ35" s="9">
        <f t="shared" si="5"/>
        <v>0</v>
      </c>
      <c r="DA35" s="9">
        <f t="shared" si="5"/>
        <v>0</v>
      </c>
      <c r="DB35" s="9">
        <f t="shared" si="5"/>
        <v>0</v>
      </c>
      <c r="DC35" s="9">
        <f t="shared" si="5"/>
        <v>0</v>
      </c>
      <c r="DD35" s="9">
        <f t="shared" si="5"/>
        <v>0</v>
      </c>
      <c r="DE35" s="9">
        <f t="shared" si="5"/>
        <v>0</v>
      </c>
      <c r="DF35" s="9">
        <f t="shared" si="5"/>
        <v>0</v>
      </c>
      <c r="DG35" s="9">
        <f t="shared" si="5"/>
        <v>0</v>
      </c>
      <c r="DH35" s="9">
        <f t="shared" si="5"/>
        <v>0</v>
      </c>
    </row>
    <row r="36" s="9" customFormat="1" ht="15"/>
    <row r="37" spans="1:112" s="9" customFormat="1" ht="15">
      <c r="A37" s="9" t="s">
        <v>25</v>
      </c>
      <c r="B37" s="9">
        <f>MAX(B31,0)</f>
        <v>3000</v>
      </c>
      <c r="C37" s="9">
        <f aca="true" t="shared" si="6" ref="C37:BN37">MAX(C31,0)</f>
        <v>3200</v>
      </c>
      <c r="D37" s="9">
        <f t="shared" si="6"/>
        <v>3400</v>
      </c>
      <c r="E37" s="9">
        <f t="shared" si="6"/>
        <v>3600</v>
      </c>
      <c r="F37" s="9">
        <f t="shared" si="6"/>
        <v>3800</v>
      </c>
      <c r="G37" s="9">
        <f t="shared" si="6"/>
        <v>4000</v>
      </c>
      <c r="H37" s="9">
        <f t="shared" si="6"/>
        <v>4200</v>
      </c>
      <c r="I37" s="9">
        <f t="shared" si="6"/>
        <v>4400</v>
      </c>
      <c r="J37" s="9">
        <f t="shared" si="6"/>
        <v>4600</v>
      </c>
      <c r="K37" s="9">
        <f t="shared" si="6"/>
        <v>4800</v>
      </c>
      <c r="L37" s="9">
        <f t="shared" si="6"/>
        <v>5000</v>
      </c>
      <c r="M37" s="9">
        <f t="shared" si="6"/>
        <v>5200</v>
      </c>
      <c r="N37" s="9">
        <f t="shared" si="6"/>
        <v>5400</v>
      </c>
      <c r="O37" s="9">
        <f t="shared" si="6"/>
        <v>5600</v>
      </c>
      <c r="P37" s="9">
        <f t="shared" si="6"/>
        <v>5800</v>
      </c>
      <c r="Q37" s="9">
        <f t="shared" si="6"/>
        <v>6000</v>
      </c>
      <c r="R37" s="9">
        <f t="shared" si="6"/>
        <v>6200</v>
      </c>
      <c r="S37" s="9">
        <f t="shared" si="6"/>
        <v>6400</v>
      </c>
      <c r="T37" s="9">
        <f t="shared" si="6"/>
        <v>6600</v>
      </c>
      <c r="U37" s="9">
        <f t="shared" si="6"/>
        <v>6800</v>
      </c>
      <c r="V37" s="9">
        <f t="shared" si="6"/>
        <v>7000</v>
      </c>
      <c r="W37" s="9">
        <f t="shared" si="6"/>
        <v>7200</v>
      </c>
      <c r="X37" s="9">
        <f t="shared" si="6"/>
        <v>7400</v>
      </c>
      <c r="Y37" s="9">
        <f t="shared" si="6"/>
        <v>7600</v>
      </c>
      <c r="Z37" s="9">
        <f t="shared" si="6"/>
        <v>7800</v>
      </c>
      <c r="AA37" s="9">
        <f t="shared" si="6"/>
        <v>8000</v>
      </c>
      <c r="AB37" s="9">
        <f t="shared" si="6"/>
        <v>8200</v>
      </c>
      <c r="AC37" s="9">
        <f t="shared" si="6"/>
        <v>8400</v>
      </c>
      <c r="AD37" s="9">
        <f t="shared" si="6"/>
        <v>8600</v>
      </c>
      <c r="AE37" s="9">
        <f t="shared" si="6"/>
        <v>8800</v>
      </c>
      <c r="AF37" s="9">
        <f t="shared" si="6"/>
        <v>9000</v>
      </c>
      <c r="AG37" s="9">
        <f t="shared" si="6"/>
        <v>9200</v>
      </c>
      <c r="AH37" s="9">
        <f t="shared" si="6"/>
        <v>9400</v>
      </c>
      <c r="AI37" s="9">
        <f t="shared" si="6"/>
        <v>9600</v>
      </c>
      <c r="AJ37" s="9">
        <f t="shared" si="6"/>
        <v>9800</v>
      </c>
      <c r="AK37" s="9">
        <f t="shared" si="6"/>
        <v>10000</v>
      </c>
      <c r="AL37" s="9">
        <f t="shared" si="6"/>
        <v>10200</v>
      </c>
      <c r="AM37" s="9">
        <f t="shared" si="6"/>
        <v>10400</v>
      </c>
      <c r="AN37" s="9">
        <f t="shared" si="6"/>
        <v>10600</v>
      </c>
      <c r="AO37" s="9">
        <f t="shared" si="6"/>
        <v>10800</v>
      </c>
      <c r="AP37" s="9">
        <f t="shared" si="6"/>
        <v>11000</v>
      </c>
      <c r="AQ37" s="9">
        <f t="shared" si="6"/>
        <v>11200</v>
      </c>
      <c r="AR37" s="9">
        <f t="shared" si="6"/>
        <v>11400</v>
      </c>
      <c r="AS37" s="9">
        <f t="shared" si="6"/>
        <v>11600</v>
      </c>
      <c r="AT37" s="9">
        <f t="shared" si="6"/>
        <v>11800</v>
      </c>
      <c r="AU37" s="9">
        <f t="shared" si="6"/>
        <v>12000</v>
      </c>
      <c r="AV37" s="9">
        <f t="shared" si="6"/>
        <v>12200</v>
      </c>
      <c r="AW37" s="9">
        <f t="shared" si="6"/>
        <v>12400</v>
      </c>
      <c r="AX37" s="9">
        <f t="shared" si="6"/>
        <v>12600</v>
      </c>
      <c r="AY37" s="9">
        <f t="shared" si="6"/>
        <v>12800</v>
      </c>
      <c r="AZ37" s="9">
        <f t="shared" si="6"/>
        <v>13000</v>
      </c>
      <c r="BA37" s="9">
        <f t="shared" si="6"/>
        <v>13200</v>
      </c>
      <c r="BB37" s="9">
        <f t="shared" si="6"/>
        <v>13400</v>
      </c>
      <c r="BC37" s="9">
        <f t="shared" si="6"/>
        <v>13600</v>
      </c>
      <c r="BD37" s="9">
        <f t="shared" si="6"/>
        <v>13800</v>
      </c>
      <c r="BE37" s="9">
        <f t="shared" si="6"/>
        <v>14000</v>
      </c>
      <c r="BF37" s="9">
        <f t="shared" si="6"/>
        <v>14200</v>
      </c>
      <c r="BG37" s="9">
        <f t="shared" si="6"/>
        <v>14400</v>
      </c>
      <c r="BH37" s="9">
        <f t="shared" si="6"/>
        <v>14600</v>
      </c>
      <c r="BI37" s="9">
        <f t="shared" si="6"/>
        <v>14800</v>
      </c>
      <c r="BJ37" s="9">
        <f t="shared" si="6"/>
        <v>15000</v>
      </c>
      <c r="BK37" s="9">
        <f t="shared" si="6"/>
        <v>15200</v>
      </c>
      <c r="BL37" s="9">
        <f t="shared" si="6"/>
        <v>15400</v>
      </c>
      <c r="BM37" s="9">
        <f t="shared" si="6"/>
        <v>15600</v>
      </c>
      <c r="BN37" s="9">
        <f t="shared" si="6"/>
        <v>15800</v>
      </c>
      <c r="BO37" s="9">
        <f aca="true" t="shared" si="7" ref="BO37:DH37">MAX(BO31,0)</f>
        <v>16000</v>
      </c>
      <c r="BP37" s="9">
        <f t="shared" si="7"/>
        <v>16200</v>
      </c>
      <c r="BQ37" s="9">
        <f t="shared" si="7"/>
        <v>16400</v>
      </c>
      <c r="BR37" s="9">
        <f t="shared" si="7"/>
        <v>16600</v>
      </c>
      <c r="BS37" s="9">
        <f t="shared" si="7"/>
        <v>16800</v>
      </c>
      <c r="BT37" s="9">
        <f t="shared" si="7"/>
        <v>17000</v>
      </c>
      <c r="BU37" s="9">
        <f t="shared" si="7"/>
        <v>17200</v>
      </c>
      <c r="BV37" s="9">
        <f t="shared" si="7"/>
        <v>17400</v>
      </c>
      <c r="BW37" s="9">
        <f t="shared" si="7"/>
        <v>17600</v>
      </c>
      <c r="BX37" s="9">
        <f t="shared" si="7"/>
        <v>17800</v>
      </c>
      <c r="BY37" s="9">
        <f t="shared" si="7"/>
        <v>18000</v>
      </c>
      <c r="BZ37" s="9">
        <f t="shared" si="7"/>
        <v>18200</v>
      </c>
      <c r="CA37" s="9">
        <f t="shared" si="7"/>
        <v>18400</v>
      </c>
      <c r="CB37" s="9">
        <f t="shared" si="7"/>
        <v>18600</v>
      </c>
      <c r="CC37" s="9">
        <f t="shared" si="7"/>
        <v>18800</v>
      </c>
      <c r="CD37" s="9">
        <f t="shared" si="7"/>
        <v>19000</v>
      </c>
      <c r="CE37" s="9">
        <f t="shared" si="7"/>
        <v>19200</v>
      </c>
      <c r="CF37" s="9">
        <f t="shared" si="7"/>
        <v>19400</v>
      </c>
      <c r="CG37" s="9">
        <f t="shared" si="7"/>
        <v>19600</v>
      </c>
      <c r="CH37" s="9">
        <f t="shared" si="7"/>
        <v>19800</v>
      </c>
      <c r="CI37" s="9">
        <f t="shared" si="7"/>
        <v>20000</v>
      </c>
      <c r="CJ37" s="9">
        <f t="shared" si="7"/>
        <v>20200</v>
      </c>
      <c r="CK37" s="9">
        <f t="shared" si="7"/>
        <v>20400</v>
      </c>
      <c r="CL37" s="9">
        <f t="shared" si="7"/>
        <v>20600</v>
      </c>
      <c r="CM37" s="9">
        <f t="shared" si="7"/>
        <v>20800</v>
      </c>
      <c r="CN37" s="9">
        <f t="shared" si="7"/>
        <v>21000</v>
      </c>
      <c r="CO37" s="9">
        <f t="shared" si="7"/>
        <v>21200</v>
      </c>
      <c r="CP37" s="9">
        <f t="shared" si="7"/>
        <v>21400</v>
      </c>
      <c r="CQ37" s="9">
        <f t="shared" si="7"/>
        <v>21600</v>
      </c>
      <c r="CR37" s="9">
        <f t="shared" si="7"/>
        <v>21800</v>
      </c>
      <c r="CS37" s="9">
        <f t="shared" si="7"/>
        <v>22000</v>
      </c>
      <c r="CT37" s="9">
        <f t="shared" si="7"/>
        <v>22200</v>
      </c>
      <c r="CU37" s="9">
        <f t="shared" si="7"/>
        <v>22400</v>
      </c>
      <c r="CV37" s="9">
        <f t="shared" si="7"/>
        <v>22600</v>
      </c>
      <c r="CW37" s="9">
        <f t="shared" si="7"/>
        <v>22800</v>
      </c>
      <c r="CX37" s="9">
        <f t="shared" si="7"/>
        <v>23000</v>
      </c>
      <c r="CY37" s="9">
        <f t="shared" si="7"/>
        <v>23200</v>
      </c>
      <c r="CZ37" s="9">
        <f t="shared" si="7"/>
        <v>23400</v>
      </c>
      <c r="DA37" s="9">
        <f t="shared" si="7"/>
        <v>23600</v>
      </c>
      <c r="DB37" s="9">
        <f t="shared" si="7"/>
        <v>23800</v>
      </c>
      <c r="DC37" s="9">
        <f t="shared" si="7"/>
        <v>24000</v>
      </c>
      <c r="DD37" s="9">
        <f t="shared" si="7"/>
        <v>24200</v>
      </c>
      <c r="DE37" s="9">
        <f t="shared" si="7"/>
        <v>24400</v>
      </c>
      <c r="DF37" s="9">
        <f t="shared" si="7"/>
        <v>24600</v>
      </c>
      <c r="DG37" s="9">
        <f t="shared" si="7"/>
        <v>24800</v>
      </c>
      <c r="DH37" s="9">
        <f t="shared" si="7"/>
        <v>25000</v>
      </c>
    </row>
    <row r="38" s="9" customFormat="1" ht="15"/>
    <row r="39" spans="1:112" s="9" customFormat="1" ht="15">
      <c r="A39" s="9" t="s">
        <v>26</v>
      </c>
      <c r="B39" s="9">
        <f>MAX(B29,0)</f>
        <v>2000</v>
      </c>
      <c r="C39" s="9">
        <f aca="true" t="shared" si="8" ref="C39:BN39">MAX(C29,0)</f>
        <v>2100</v>
      </c>
      <c r="D39" s="9">
        <f t="shared" si="8"/>
        <v>2200</v>
      </c>
      <c r="E39" s="9">
        <f t="shared" si="8"/>
        <v>2300</v>
      </c>
      <c r="F39" s="9">
        <f t="shared" si="8"/>
        <v>2400</v>
      </c>
      <c r="G39" s="9">
        <f t="shared" si="8"/>
        <v>2500</v>
      </c>
      <c r="H39" s="9">
        <f t="shared" si="8"/>
        <v>2600</v>
      </c>
      <c r="I39" s="9">
        <f t="shared" si="8"/>
        <v>2700</v>
      </c>
      <c r="J39" s="9">
        <f t="shared" si="8"/>
        <v>2800</v>
      </c>
      <c r="K39" s="9">
        <f t="shared" si="8"/>
        <v>2900</v>
      </c>
      <c r="L39" s="9">
        <f t="shared" si="8"/>
        <v>3000</v>
      </c>
      <c r="M39" s="9">
        <f t="shared" si="8"/>
        <v>3100</v>
      </c>
      <c r="N39" s="9">
        <f t="shared" si="8"/>
        <v>3200</v>
      </c>
      <c r="O39" s="9">
        <f t="shared" si="8"/>
        <v>3300</v>
      </c>
      <c r="P39" s="9">
        <f t="shared" si="8"/>
        <v>3400</v>
      </c>
      <c r="Q39" s="9">
        <f t="shared" si="8"/>
        <v>3500</v>
      </c>
      <c r="R39" s="9">
        <f t="shared" si="8"/>
        <v>3600</v>
      </c>
      <c r="S39" s="9">
        <f t="shared" si="8"/>
        <v>3700</v>
      </c>
      <c r="T39" s="9">
        <f t="shared" si="8"/>
        <v>3800</v>
      </c>
      <c r="U39" s="9">
        <f t="shared" si="8"/>
        <v>3900</v>
      </c>
      <c r="V39" s="9">
        <f t="shared" si="8"/>
        <v>4000</v>
      </c>
      <c r="W39" s="9">
        <f t="shared" si="8"/>
        <v>5000</v>
      </c>
      <c r="X39" s="9">
        <f t="shared" si="8"/>
        <v>6000</v>
      </c>
      <c r="Y39" s="9">
        <f t="shared" si="8"/>
        <v>7000</v>
      </c>
      <c r="Z39" s="9">
        <f t="shared" si="8"/>
        <v>8000</v>
      </c>
      <c r="AA39" s="9">
        <f t="shared" si="8"/>
        <v>9000</v>
      </c>
      <c r="AB39" s="9">
        <f t="shared" si="8"/>
        <v>10000</v>
      </c>
      <c r="AC39" s="9">
        <f t="shared" si="8"/>
        <v>11000</v>
      </c>
      <c r="AD39" s="9">
        <f t="shared" si="8"/>
        <v>12000</v>
      </c>
      <c r="AE39" s="9">
        <f t="shared" si="8"/>
        <v>13000</v>
      </c>
      <c r="AF39" s="9">
        <f t="shared" si="8"/>
        <v>14000</v>
      </c>
      <c r="AG39" s="9">
        <f t="shared" si="8"/>
        <v>14100</v>
      </c>
      <c r="AH39" s="9">
        <f t="shared" si="8"/>
        <v>14200</v>
      </c>
      <c r="AI39" s="9">
        <f t="shared" si="8"/>
        <v>14300</v>
      </c>
      <c r="AJ39" s="9">
        <f t="shared" si="8"/>
        <v>14400</v>
      </c>
      <c r="AK39" s="9">
        <f t="shared" si="8"/>
        <v>14500</v>
      </c>
      <c r="AL39" s="9">
        <f t="shared" si="8"/>
        <v>14600</v>
      </c>
      <c r="AM39" s="9">
        <f t="shared" si="8"/>
        <v>14700</v>
      </c>
      <c r="AN39" s="9">
        <f t="shared" si="8"/>
        <v>14800</v>
      </c>
      <c r="AO39" s="9">
        <f t="shared" si="8"/>
        <v>14900</v>
      </c>
      <c r="AP39" s="9">
        <f t="shared" si="8"/>
        <v>15000</v>
      </c>
      <c r="AQ39" s="9">
        <f t="shared" si="8"/>
        <v>15100</v>
      </c>
      <c r="AR39" s="9">
        <f t="shared" si="8"/>
        <v>15200</v>
      </c>
      <c r="AS39" s="9">
        <f t="shared" si="8"/>
        <v>15300</v>
      </c>
      <c r="AT39" s="9">
        <f t="shared" si="8"/>
        <v>15400</v>
      </c>
      <c r="AU39" s="9">
        <f t="shared" si="8"/>
        <v>15500</v>
      </c>
      <c r="AV39" s="9">
        <f t="shared" si="8"/>
        <v>15600</v>
      </c>
      <c r="AW39" s="9">
        <f t="shared" si="8"/>
        <v>15700</v>
      </c>
      <c r="AX39" s="9">
        <f t="shared" si="8"/>
        <v>15800</v>
      </c>
      <c r="AY39" s="9">
        <f t="shared" si="8"/>
        <v>15900</v>
      </c>
      <c r="AZ39" s="9">
        <f t="shared" si="8"/>
        <v>16000</v>
      </c>
      <c r="BA39" s="9">
        <f t="shared" si="8"/>
        <v>16100</v>
      </c>
      <c r="BB39" s="9">
        <f t="shared" si="8"/>
        <v>16200</v>
      </c>
      <c r="BC39" s="9">
        <f t="shared" si="8"/>
        <v>16300</v>
      </c>
      <c r="BD39" s="9">
        <f t="shared" si="8"/>
        <v>16400</v>
      </c>
      <c r="BE39" s="9">
        <f t="shared" si="8"/>
        <v>16500</v>
      </c>
      <c r="BF39" s="9">
        <f t="shared" si="8"/>
        <v>16600</v>
      </c>
      <c r="BG39" s="9">
        <f t="shared" si="8"/>
        <v>16700</v>
      </c>
      <c r="BH39" s="9">
        <f t="shared" si="8"/>
        <v>16800</v>
      </c>
      <c r="BI39" s="9">
        <f t="shared" si="8"/>
        <v>16900</v>
      </c>
      <c r="BJ39" s="9">
        <f t="shared" si="8"/>
        <v>17000</v>
      </c>
      <c r="BK39" s="9">
        <f t="shared" si="8"/>
        <v>17100</v>
      </c>
      <c r="BL39" s="9">
        <f t="shared" si="8"/>
        <v>17200</v>
      </c>
      <c r="BM39" s="9">
        <f t="shared" si="8"/>
        <v>17300</v>
      </c>
      <c r="BN39" s="9">
        <f t="shared" si="8"/>
        <v>17400</v>
      </c>
      <c r="BO39" s="9">
        <f aca="true" t="shared" si="9" ref="BO39:DH39">MAX(BO29,0)</f>
        <v>17500</v>
      </c>
      <c r="BP39" s="9">
        <f t="shared" si="9"/>
        <v>17600</v>
      </c>
      <c r="BQ39" s="9">
        <f t="shared" si="9"/>
        <v>17700</v>
      </c>
      <c r="BR39" s="9">
        <f t="shared" si="9"/>
        <v>17800</v>
      </c>
      <c r="BS39" s="9">
        <f t="shared" si="9"/>
        <v>17900</v>
      </c>
      <c r="BT39" s="9">
        <f t="shared" si="9"/>
        <v>18000</v>
      </c>
      <c r="BU39" s="9">
        <f t="shared" si="9"/>
        <v>18100</v>
      </c>
      <c r="BV39" s="9">
        <f t="shared" si="9"/>
        <v>18200</v>
      </c>
      <c r="BW39" s="9">
        <f t="shared" si="9"/>
        <v>18300</v>
      </c>
      <c r="BX39" s="9">
        <f t="shared" si="9"/>
        <v>18400</v>
      </c>
      <c r="BY39" s="9">
        <f t="shared" si="9"/>
        <v>18500</v>
      </c>
      <c r="BZ39" s="9">
        <f t="shared" si="9"/>
        <v>18600</v>
      </c>
      <c r="CA39" s="9">
        <f t="shared" si="9"/>
        <v>18700</v>
      </c>
      <c r="CB39" s="9">
        <f t="shared" si="9"/>
        <v>18800</v>
      </c>
      <c r="CC39" s="9">
        <f t="shared" si="9"/>
        <v>18900</v>
      </c>
      <c r="CD39" s="9">
        <f t="shared" si="9"/>
        <v>19000</v>
      </c>
      <c r="CE39" s="9">
        <f t="shared" si="9"/>
        <v>19100</v>
      </c>
      <c r="CF39" s="9">
        <f t="shared" si="9"/>
        <v>19200</v>
      </c>
      <c r="CG39" s="9">
        <f t="shared" si="9"/>
        <v>19300</v>
      </c>
      <c r="CH39" s="9">
        <f t="shared" si="9"/>
        <v>19400</v>
      </c>
      <c r="CI39" s="9">
        <f t="shared" si="9"/>
        <v>19500</v>
      </c>
      <c r="CJ39" s="9">
        <f t="shared" si="9"/>
        <v>19600</v>
      </c>
      <c r="CK39" s="9">
        <f t="shared" si="9"/>
        <v>19700</v>
      </c>
      <c r="CL39" s="9">
        <f t="shared" si="9"/>
        <v>19800</v>
      </c>
      <c r="CM39" s="9">
        <f t="shared" si="9"/>
        <v>19900</v>
      </c>
      <c r="CN39" s="9">
        <f t="shared" si="9"/>
        <v>20000</v>
      </c>
      <c r="CO39" s="9">
        <f t="shared" si="9"/>
        <v>20100</v>
      </c>
      <c r="CP39" s="9">
        <f t="shared" si="9"/>
        <v>20200</v>
      </c>
      <c r="CQ39" s="9">
        <f t="shared" si="9"/>
        <v>20300</v>
      </c>
      <c r="CR39" s="9">
        <f t="shared" si="9"/>
        <v>20400</v>
      </c>
      <c r="CS39" s="9">
        <f t="shared" si="9"/>
        <v>20500</v>
      </c>
      <c r="CT39" s="9">
        <f t="shared" si="9"/>
        <v>20600</v>
      </c>
      <c r="CU39" s="9">
        <f t="shared" si="9"/>
        <v>20700</v>
      </c>
      <c r="CV39" s="9">
        <f t="shared" si="9"/>
        <v>20800</v>
      </c>
      <c r="CW39" s="9">
        <f t="shared" si="9"/>
        <v>20900</v>
      </c>
      <c r="CX39" s="9">
        <f t="shared" si="9"/>
        <v>21000</v>
      </c>
      <c r="CY39" s="9">
        <f t="shared" si="9"/>
        <v>21100</v>
      </c>
      <c r="CZ39" s="9">
        <f t="shared" si="9"/>
        <v>21200</v>
      </c>
      <c r="DA39" s="9">
        <f t="shared" si="9"/>
        <v>21300</v>
      </c>
      <c r="DB39" s="9">
        <f t="shared" si="9"/>
        <v>21400</v>
      </c>
      <c r="DC39" s="9">
        <f t="shared" si="9"/>
        <v>21500</v>
      </c>
      <c r="DD39" s="9">
        <f t="shared" si="9"/>
        <v>21600</v>
      </c>
      <c r="DE39" s="9">
        <f t="shared" si="9"/>
        <v>21700</v>
      </c>
      <c r="DF39" s="9">
        <f t="shared" si="9"/>
        <v>21800</v>
      </c>
      <c r="DG39" s="9">
        <f t="shared" si="9"/>
        <v>21900</v>
      </c>
      <c r="DH39" s="9">
        <f t="shared" si="9"/>
        <v>22000</v>
      </c>
    </row>
    <row r="40" s="9" customFormat="1" ht="15"/>
    <row r="41" spans="1:112" s="9" customFormat="1" ht="15">
      <c r="A41" s="9" t="s">
        <v>27</v>
      </c>
      <c r="B41" s="9">
        <f>MIN(B31,0)</f>
        <v>0</v>
      </c>
      <c r="C41" s="9">
        <f aca="true" t="shared" si="10" ref="C41:BN41">MIN(C31,0)</f>
        <v>0</v>
      </c>
      <c r="D41" s="9">
        <f t="shared" si="10"/>
        <v>0</v>
      </c>
      <c r="E41" s="9">
        <f t="shared" si="10"/>
        <v>0</v>
      </c>
      <c r="F41" s="9">
        <f t="shared" si="10"/>
        <v>0</v>
      </c>
      <c r="G41" s="9">
        <f t="shared" si="10"/>
        <v>0</v>
      </c>
      <c r="H41" s="9">
        <f t="shared" si="10"/>
        <v>0</v>
      </c>
      <c r="I41" s="9">
        <f t="shared" si="10"/>
        <v>0</v>
      </c>
      <c r="J41" s="9">
        <f t="shared" si="10"/>
        <v>0</v>
      </c>
      <c r="K41" s="9">
        <f t="shared" si="10"/>
        <v>0</v>
      </c>
      <c r="L41" s="9">
        <f t="shared" si="10"/>
        <v>0</v>
      </c>
      <c r="M41" s="9">
        <f t="shared" si="10"/>
        <v>0</v>
      </c>
      <c r="N41" s="9">
        <f t="shared" si="10"/>
        <v>0</v>
      </c>
      <c r="O41" s="9">
        <f t="shared" si="10"/>
        <v>0</v>
      </c>
      <c r="P41" s="9">
        <f t="shared" si="10"/>
        <v>0</v>
      </c>
      <c r="Q41" s="9">
        <f t="shared" si="10"/>
        <v>0</v>
      </c>
      <c r="R41" s="9">
        <f t="shared" si="10"/>
        <v>0</v>
      </c>
      <c r="S41" s="9">
        <f t="shared" si="10"/>
        <v>0</v>
      </c>
      <c r="T41" s="9">
        <f t="shared" si="10"/>
        <v>0</v>
      </c>
      <c r="U41" s="9">
        <f t="shared" si="10"/>
        <v>0</v>
      </c>
      <c r="V41" s="9">
        <f t="shared" si="10"/>
        <v>0</v>
      </c>
      <c r="W41" s="9">
        <f t="shared" si="10"/>
        <v>0</v>
      </c>
      <c r="X41" s="9">
        <f t="shared" si="10"/>
        <v>0</v>
      </c>
      <c r="Y41" s="9">
        <f t="shared" si="10"/>
        <v>0</v>
      </c>
      <c r="Z41" s="9">
        <f t="shared" si="10"/>
        <v>0</v>
      </c>
      <c r="AA41" s="9">
        <f t="shared" si="10"/>
        <v>0</v>
      </c>
      <c r="AB41" s="9">
        <f t="shared" si="10"/>
        <v>0</v>
      </c>
      <c r="AC41" s="9">
        <f t="shared" si="10"/>
        <v>0</v>
      </c>
      <c r="AD41" s="9">
        <f t="shared" si="10"/>
        <v>0</v>
      </c>
      <c r="AE41" s="9">
        <f t="shared" si="10"/>
        <v>0</v>
      </c>
      <c r="AF41" s="9">
        <f t="shared" si="10"/>
        <v>0</v>
      </c>
      <c r="AG41" s="9">
        <f t="shared" si="10"/>
        <v>0</v>
      </c>
      <c r="AH41" s="9">
        <f t="shared" si="10"/>
        <v>0</v>
      </c>
      <c r="AI41" s="9">
        <f t="shared" si="10"/>
        <v>0</v>
      </c>
      <c r="AJ41" s="9">
        <f t="shared" si="10"/>
        <v>0</v>
      </c>
      <c r="AK41" s="9">
        <f t="shared" si="10"/>
        <v>0</v>
      </c>
      <c r="AL41" s="9">
        <f t="shared" si="10"/>
        <v>0</v>
      </c>
      <c r="AM41" s="9">
        <f t="shared" si="10"/>
        <v>0</v>
      </c>
      <c r="AN41" s="9">
        <f t="shared" si="10"/>
        <v>0</v>
      </c>
      <c r="AO41" s="9">
        <f t="shared" si="10"/>
        <v>0</v>
      </c>
      <c r="AP41" s="9">
        <f t="shared" si="10"/>
        <v>0</v>
      </c>
      <c r="AQ41" s="9">
        <f t="shared" si="10"/>
        <v>0</v>
      </c>
      <c r="AR41" s="9">
        <f t="shared" si="10"/>
        <v>0</v>
      </c>
      <c r="AS41" s="9">
        <f t="shared" si="10"/>
        <v>0</v>
      </c>
      <c r="AT41" s="9">
        <f t="shared" si="10"/>
        <v>0</v>
      </c>
      <c r="AU41" s="9">
        <f t="shared" si="10"/>
        <v>0</v>
      </c>
      <c r="AV41" s="9">
        <f t="shared" si="10"/>
        <v>0</v>
      </c>
      <c r="AW41" s="9">
        <f t="shared" si="10"/>
        <v>0</v>
      </c>
      <c r="AX41" s="9">
        <f t="shared" si="10"/>
        <v>0</v>
      </c>
      <c r="AY41" s="9">
        <f t="shared" si="10"/>
        <v>0</v>
      </c>
      <c r="AZ41" s="9">
        <f t="shared" si="10"/>
        <v>0</v>
      </c>
      <c r="BA41" s="9">
        <f t="shared" si="10"/>
        <v>0</v>
      </c>
      <c r="BB41" s="9">
        <f t="shared" si="10"/>
        <v>0</v>
      </c>
      <c r="BC41" s="9">
        <f t="shared" si="10"/>
        <v>0</v>
      </c>
      <c r="BD41" s="9">
        <f t="shared" si="10"/>
        <v>0</v>
      </c>
      <c r="BE41" s="9">
        <f t="shared" si="10"/>
        <v>0</v>
      </c>
      <c r="BF41" s="9">
        <f t="shared" si="10"/>
        <v>0</v>
      </c>
      <c r="BG41" s="9">
        <f t="shared" si="10"/>
        <v>0</v>
      </c>
      <c r="BH41" s="9">
        <f t="shared" si="10"/>
        <v>0</v>
      </c>
      <c r="BI41" s="9">
        <f t="shared" si="10"/>
        <v>0</v>
      </c>
      <c r="BJ41" s="9">
        <f t="shared" si="10"/>
        <v>0</v>
      </c>
      <c r="BK41" s="9">
        <f t="shared" si="10"/>
        <v>0</v>
      </c>
      <c r="BL41" s="9">
        <f t="shared" si="10"/>
        <v>0</v>
      </c>
      <c r="BM41" s="9">
        <f t="shared" si="10"/>
        <v>0</v>
      </c>
      <c r="BN41" s="9">
        <f t="shared" si="10"/>
        <v>0</v>
      </c>
      <c r="BO41" s="9">
        <f aca="true" t="shared" si="11" ref="BO41:DH41">MIN(BO31,0)</f>
        <v>0</v>
      </c>
      <c r="BP41" s="9">
        <f t="shared" si="11"/>
        <v>0</v>
      </c>
      <c r="BQ41" s="9">
        <f t="shared" si="11"/>
        <v>0</v>
      </c>
      <c r="BR41" s="9">
        <f t="shared" si="11"/>
        <v>0</v>
      </c>
      <c r="BS41" s="9">
        <f t="shared" si="11"/>
        <v>0</v>
      </c>
      <c r="BT41" s="9">
        <f t="shared" si="11"/>
        <v>0</v>
      </c>
      <c r="BU41" s="9">
        <f t="shared" si="11"/>
        <v>0</v>
      </c>
      <c r="BV41" s="9">
        <f t="shared" si="11"/>
        <v>0</v>
      </c>
      <c r="BW41" s="9">
        <f t="shared" si="11"/>
        <v>0</v>
      </c>
      <c r="BX41" s="9">
        <f t="shared" si="11"/>
        <v>0</v>
      </c>
      <c r="BY41" s="9">
        <f t="shared" si="11"/>
        <v>0</v>
      </c>
      <c r="BZ41" s="9">
        <f t="shared" si="11"/>
        <v>0</v>
      </c>
      <c r="CA41" s="9">
        <f t="shared" si="11"/>
        <v>0</v>
      </c>
      <c r="CB41" s="9">
        <f t="shared" si="11"/>
        <v>0</v>
      </c>
      <c r="CC41" s="9">
        <f t="shared" si="11"/>
        <v>0</v>
      </c>
      <c r="CD41" s="9">
        <f t="shared" si="11"/>
        <v>0</v>
      </c>
      <c r="CE41" s="9">
        <f t="shared" si="11"/>
        <v>0</v>
      </c>
      <c r="CF41" s="9">
        <f t="shared" si="11"/>
        <v>0</v>
      </c>
      <c r="CG41" s="9">
        <f t="shared" si="11"/>
        <v>0</v>
      </c>
      <c r="CH41" s="9">
        <f t="shared" si="11"/>
        <v>0</v>
      </c>
      <c r="CI41" s="9">
        <f t="shared" si="11"/>
        <v>0</v>
      </c>
      <c r="CJ41" s="9">
        <f t="shared" si="11"/>
        <v>0</v>
      </c>
      <c r="CK41" s="9">
        <f t="shared" si="11"/>
        <v>0</v>
      </c>
      <c r="CL41" s="9">
        <f t="shared" si="11"/>
        <v>0</v>
      </c>
      <c r="CM41" s="9">
        <f t="shared" si="11"/>
        <v>0</v>
      </c>
      <c r="CN41" s="9">
        <f t="shared" si="11"/>
        <v>0</v>
      </c>
      <c r="CO41" s="9">
        <f t="shared" si="11"/>
        <v>0</v>
      </c>
      <c r="CP41" s="9">
        <f t="shared" si="11"/>
        <v>0</v>
      </c>
      <c r="CQ41" s="9">
        <f t="shared" si="11"/>
        <v>0</v>
      </c>
      <c r="CR41" s="9">
        <f t="shared" si="11"/>
        <v>0</v>
      </c>
      <c r="CS41" s="9">
        <f t="shared" si="11"/>
        <v>0</v>
      </c>
      <c r="CT41" s="9">
        <f t="shared" si="11"/>
        <v>0</v>
      </c>
      <c r="CU41" s="9">
        <f t="shared" si="11"/>
        <v>0</v>
      </c>
      <c r="CV41" s="9">
        <f t="shared" si="11"/>
        <v>0</v>
      </c>
      <c r="CW41" s="9">
        <f t="shared" si="11"/>
        <v>0</v>
      </c>
      <c r="CX41" s="9">
        <f t="shared" si="11"/>
        <v>0</v>
      </c>
      <c r="CY41" s="9">
        <f t="shared" si="11"/>
        <v>0</v>
      </c>
      <c r="CZ41" s="9">
        <f t="shared" si="11"/>
        <v>0</v>
      </c>
      <c r="DA41" s="9">
        <f t="shared" si="11"/>
        <v>0</v>
      </c>
      <c r="DB41" s="9">
        <f t="shared" si="11"/>
        <v>0</v>
      </c>
      <c r="DC41" s="9">
        <f t="shared" si="11"/>
        <v>0</v>
      </c>
      <c r="DD41" s="9">
        <f t="shared" si="11"/>
        <v>0</v>
      </c>
      <c r="DE41" s="9">
        <f t="shared" si="11"/>
        <v>0</v>
      </c>
      <c r="DF41" s="9">
        <f t="shared" si="11"/>
        <v>0</v>
      </c>
      <c r="DG41" s="9">
        <f t="shared" si="11"/>
        <v>0</v>
      </c>
      <c r="DH41" s="9">
        <f t="shared" si="11"/>
        <v>0</v>
      </c>
    </row>
    <row r="42" s="9" customFormat="1" ht="15"/>
    <row r="43" spans="1:112" s="9" customFormat="1" ht="15">
      <c r="A43" s="9" t="s">
        <v>28</v>
      </c>
      <c r="B43" s="9">
        <f>MIN(B29,0)</f>
        <v>0</v>
      </c>
      <c r="C43" s="9">
        <f aca="true" t="shared" si="12" ref="C43:BN43">MIN(C29,0)</f>
        <v>0</v>
      </c>
      <c r="D43" s="9">
        <f t="shared" si="12"/>
        <v>0</v>
      </c>
      <c r="E43" s="9">
        <f t="shared" si="12"/>
        <v>0</v>
      </c>
      <c r="F43" s="9">
        <f t="shared" si="12"/>
        <v>0</v>
      </c>
      <c r="G43" s="9">
        <f t="shared" si="12"/>
        <v>0</v>
      </c>
      <c r="H43" s="9">
        <f t="shared" si="12"/>
        <v>0</v>
      </c>
      <c r="I43" s="9">
        <f t="shared" si="12"/>
        <v>0</v>
      </c>
      <c r="J43" s="9">
        <f t="shared" si="12"/>
        <v>0</v>
      </c>
      <c r="K43" s="9">
        <f t="shared" si="12"/>
        <v>0</v>
      </c>
      <c r="L43" s="9">
        <f t="shared" si="12"/>
        <v>0</v>
      </c>
      <c r="M43" s="9">
        <f t="shared" si="12"/>
        <v>0</v>
      </c>
      <c r="N43" s="9">
        <f t="shared" si="12"/>
        <v>0</v>
      </c>
      <c r="O43" s="9">
        <f t="shared" si="12"/>
        <v>0</v>
      </c>
      <c r="P43" s="9">
        <f t="shared" si="12"/>
        <v>0</v>
      </c>
      <c r="Q43" s="9">
        <f t="shared" si="12"/>
        <v>0</v>
      </c>
      <c r="R43" s="9">
        <f t="shared" si="12"/>
        <v>0</v>
      </c>
      <c r="S43" s="9">
        <f t="shared" si="12"/>
        <v>0</v>
      </c>
      <c r="T43" s="9">
        <f t="shared" si="12"/>
        <v>0</v>
      </c>
      <c r="U43" s="9">
        <f t="shared" si="12"/>
        <v>0</v>
      </c>
      <c r="V43" s="9">
        <f t="shared" si="12"/>
        <v>0</v>
      </c>
      <c r="W43" s="9">
        <f t="shared" si="12"/>
        <v>0</v>
      </c>
      <c r="X43" s="9">
        <f t="shared" si="12"/>
        <v>0</v>
      </c>
      <c r="Y43" s="9">
        <f t="shared" si="12"/>
        <v>0</v>
      </c>
      <c r="Z43" s="9">
        <f t="shared" si="12"/>
        <v>0</v>
      </c>
      <c r="AA43" s="9">
        <f t="shared" si="12"/>
        <v>0</v>
      </c>
      <c r="AB43" s="9">
        <f t="shared" si="12"/>
        <v>0</v>
      </c>
      <c r="AC43" s="9">
        <f t="shared" si="12"/>
        <v>0</v>
      </c>
      <c r="AD43" s="9">
        <f t="shared" si="12"/>
        <v>0</v>
      </c>
      <c r="AE43" s="9">
        <f t="shared" si="12"/>
        <v>0</v>
      </c>
      <c r="AF43" s="9">
        <f t="shared" si="12"/>
        <v>0</v>
      </c>
      <c r="AG43" s="9">
        <f t="shared" si="12"/>
        <v>0</v>
      </c>
      <c r="AH43" s="9">
        <f t="shared" si="12"/>
        <v>0</v>
      </c>
      <c r="AI43" s="9">
        <f t="shared" si="12"/>
        <v>0</v>
      </c>
      <c r="AJ43" s="9">
        <f t="shared" si="12"/>
        <v>0</v>
      </c>
      <c r="AK43" s="9">
        <f t="shared" si="12"/>
        <v>0</v>
      </c>
      <c r="AL43" s="9">
        <f t="shared" si="12"/>
        <v>0</v>
      </c>
      <c r="AM43" s="9">
        <f t="shared" si="12"/>
        <v>0</v>
      </c>
      <c r="AN43" s="9">
        <f t="shared" si="12"/>
        <v>0</v>
      </c>
      <c r="AO43" s="9">
        <f t="shared" si="12"/>
        <v>0</v>
      </c>
      <c r="AP43" s="9">
        <f t="shared" si="12"/>
        <v>0</v>
      </c>
      <c r="AQ43" s="9">
        <f t="shared" si="12"/>
        <v>0</v>
      </c>
      <c r="AR43" s="9">
        <f t="shared" si="12"/>
        <v>0</v>
      </c>
      <c r="AS43" s="9">
        <f t="shared" si="12"/>
        <v>0</v>
      </c>
      <c r="AT43" s="9">
        <f t="shared" si="12"/>
        <v>0</v>
      </c>
      <c r="AU43" s="9">
        <f t="shared" si="12"/>
        <v>0</v>
      </c>
      <c r="AV43" s="9">
        <f t="shared" si="12"/>
        <v>0</v>
      </c>
      <c r="AW43" s="9">
        <f t="shared" si="12"/>
        <v>0</v>
      </c>
      <c r="AX43" s="9">
        <f t="shared" si="12"/>
        <v>0</v>
      </c>
      <c r="AY43" s="9">
        <f t="shared" si="12"/>
        <v>0</v>
      </c>
      <c r="AZ43" s="9">
        <f t="shared" si="12"/>
        <v>0</v>
      </c>
      <c r="BA43" s="9">
        <f t="shared" si="12"/>
        <v>0</v>
      </c>
      <c r="BB43" s="9">
        <f t="shared" si="12"/>
        <v>0</v>
      </c>
      <c r="BC43" s="9">
        <f t="shared" si="12"/>
        <v>0</v>
      </c>
      <c r="BD43" s="9">
        <f t="shared" si="12"/>
        <v>0</v>
      </c>
      <c r="BE43" s="9">
        <f t="shared" si="12"/>
        <v>0</v>
      </c>
      <c r="BF43" s="9">
        <f t="shared" si="12"/>
        <v>0</v>
      </c>
      <c r="BG43" s="9">
        <f t="shared" si="12"/>
        <v>0</v>
      </c>
      <c r="BH43" s="9">
        <f t="shared" si="12"/>
        <v>0</v>
      </c>
      <c r="BI43" s="9">
        <f t="shared" si="12"/>
        <v>0</v>
      </c>
      <c r="BJ43" s="9">
        <f t="shared" si="12"/>
        <v>0</v>
      </c>
      <c r="BK43" s="9">
        <f t="shared" si="12"/>
        <v>0</v>
      </c>
      <c r="BL43" s="9">
        <f t="shared" si="12"/>
        <v>0</v>
      </c>
      <c r="BM43" s="9">
        <f t="shared" si="12"/>
        <v>0</v>
      </c>
      <c r="BN43" s="9">
        <f t="shared" si="12"/>
        <v>0</v>
      </c>
      <c r="BO43" s="9">
        <f aca="true" t="shared" si="13" ref="BO43:DH43">MIN(BO29,0)</f>
        <v>0</v>
      </c>
      <c r="BP43" s="9">
        <f t="shared" si="13"/>
        <v>0</v>
      </c>
      <c r="BQ43" s="9">
        <f t="shared" si="13"/>
        <v>0</v>
      </c>
      <c r="BR43" s="9">
        <f t="shared" si="13"/>
        <v>0</v>
      </c>
      <c r="BS43" s="9">
        <f t="shared" si="13"/>
        <v>0</v>
      </c>
      <c r="BT43" s="9">
        <f t="shared" si="13"/>
        <v>0</v>
      </c>
      <c r="BU43" s="9">
        <f t="shared" si="13"/>
        <v>0</v>
      </c>
      <c r="BV43" s="9">
        <f t="shared" si="13"/>
        <v>0</v>
      </c>
      <c r="BW43" s="9">
        <f t="shared" si="13"/>
        <v>0</v>
      </c>
      <c r="BX43" s="9">
        <f t="shared" si="13"/>
        <v>0</v>
      </c>
      <c r="BY43" s="9">
        <f t="shared" si="13"/>
        <v>0</v>
      </c>
      <c r="BZ43" s="9">
        <f t="shared" si="13"/>
        <v>0</v>
      </c>
      <c r="CA43" s="9">
        <f t="shared" si="13"/>
        <v>0</v>
      </c>
      <c r="CB43" s="9">
        <f t="shared" si="13"/>
        <v>0</v>
      </c>
      <c r="CC43" s="9">
        <f t="shared" si="13"/>
        <v>0</v>
      </c>
      <c r="CD43" s="9">
        <f t="shared" si="13"/>
        <v>0</v>
      </c>
      <c r="CE43" s="9">
        <f t="shared" si="13"/>
        <v>0</v>
      </c>
      <c r="CF43" s="9">
        <f t="shared" si="13"/>
        <v>0</v>
      </c>
      <c r="CG43" s="9">
        <f t="shared" si="13"/>
        <v>0</v>
      </c>
      <c r="CH43" s="9">
        <f t="shared" si="13"/>
        <v>0</v>
      </c>
      <c r="CI43" s="9">
        <f t="shared" si="13"/>
        <v>0</v>
      </c>
      <c r="CJ43" s="9">
        <f t="shared" si="13"/>
        <v>0</v>
      </c>
      <c r="CK43" s="9">
        <f t="shared" si="13"/>
        <v>0</v>
      </c>
      <c r="CL43" s="9">
        <f t="shared" si="13"/>
        <v>0</v>
      </c>
      <c r="CM43" s="9">
        <f t="shared" si="13"/>
        <v>0</v>
      </c>
      <c r="CN43" s="9">
        <f t="shared" si="13"/>
        <v>0</v>
      </c>
      <c r="CO43" s="9">
        <f t="shared" si="13"/>
        <v>0</v>
      </c>
      <c r="CP43" s="9">
        <f t="shared" si="13"/>
        <v>0</v>
      </c>
      <c r="CQ43" s="9">
        <f t="shared" si="13"/>
        <v>0</v>
      </c>
      <c r="CR43" s="9">
        <f t="shared" si="13"/>
        <v>0</v>
      </c>
      <c r="CS43" s="9">
        <f t="shared" si="13"/>
        <v>0</v>
      </c>
      <c r="CT43" s="9">
        <f t="shared" si="13"/>
        <v>0</v>
      </c>
      <c r="CU43" s="9">
        <f t="shared" si="13"/>
        <v>0</v>
      </c>
      <c r="CV43" s="9">
        <f t="shared" si="13"/>
        <v>0</v>
      </c>
      <c r="CW43" s="9">
        <f t="shared" si="13"/>
        <v>0</v>
      </c>
      <c r="CX43" s="9">
        <f t="shared" si="13"/>
        <v>0</v>
      </c>
      <c r="CY43" s="9">
        <f t="shared" si="13"/>
        <v>0</v>
      </c>
      <c r="CZ43" s="9">
        <f t="shared" si="13"/>
        <v>0</v>
      </c>
      <c r="DA43" s="9">
        <f t="shared" si="13"/>
        <v>0</v>
      </c>
      <c r="DB43" s="9">
        <f t="shared" si="13"/>
        <v>0</v>
      </c>
      <c r="DC43" s="9">
        <f t="shared" si="13"/>
        <v>0</v>
      </c>
      <c r="DD43" s="9">
        <f t="shared" si="13"/>
        <v>0</v>
      </c>
      <c r="DE43" s="9">
        <f t="shared" si="13"/>
        <v>0</v>
      </c>
      <c r="DF43" s="9">
        <f t="shared" si="13"/>
        <v>0</v>
      </c>
      <c r="DG43" s="9">
        <f t="shared" si="13"/>
        <v>0</v>
      </c>
      <c r="DH43" s="9">
        <f t="shared" si="13"/>
        <v>0</v>
      </c>
    </row>
    <row r="44" s="9" customFormat="1" ht="15"/>
    <row r="45" spans="1:112" s="9" customFormat="1" ht="15">
      <c r="A45" s="9" t="s">
        <v>29</v>
      </c>
      <c r="B45" s="9">
        <f>IF(B28&lt;&gt;"",IF(B31&gt;=B29,B31,""),"")</f>
        <v>3000</v>
      </c>
      <c r="C45" s="9">
        <f aca="true" t="shared" si="14" ref="C45:BN45">IF(C28&lt;&gt;"",IF(C31&gt;=C29,C31,""),"")</f>
      </c>
      <c r="D45" s="9">
        <f t="shared" si="14"/>
      </c>
      <c r="E45" s="9">
        <f t="shared" si="14"/>
      </c>
      <c r="F45" s="9">
        <f t="shared" si="14"/>
      </c>
      <c r="G45" s="9">
        <f t="shared" si="14"/>
      </c>
      <c r="H45" s="9">
        <f t="shared" si="14"/>
      </c>
      <c r="I45" s="9">
        <f t="shared" si="14"/>
      </c>
      <c r="J45" s="9">
        <f t="shared" si="14"/>
      </c>
      <c r="K45" s="9">
        <f t="shared" si="14"/>
      </c>
      <c r="L45" s="9">
        <f t="shared" si="14"/>
        <v>5000</v>
      </c>
      <c r="M45" s="9">
        <f t="shared" si="14"/>
      </c>
      <c r="N45" s="9">
        <f t="shared" si="14"/>
      </c>
      <c r="O45" s="9">
        <f t="shared" si="14"/>
      </c>
      <c r="P45" s="9">
        <f t="shared" si="14"/>
      </c>
      <c r="Q45" s="9">
        <f t="shared" si="14"/>
      </c>
      <c r="R45" s="9">
        <f t="shared" si="14"/>
      </c>
      <c r="S45" s="9">
        <f t="shared" si="14"/>
      </c>
      <c r="T45" s="9">
        <f t="shared" si="14"/>
      </c>
      <c r="U45" s="9">
        <f t="shared" si="14"/>
      </c>
      <c r="V45" s="9">
        <f t="shared" si="14"/>
        <v>7000</v>
      </c>
      <c r="W45" s="9">
        <f t="shared" si="14"/>
      </c>
      <c r="X45" s="9">
        <f t="shared" si="14"/>
      </c>
      <c r="Y45" s="9">
        <f t="shared" si="14"/>
      </c>
      <c r="Z45" s="9">
        <f t="shared" si="14"/>
      </c>
      <c r="AA45" s="9">
        <f t="shared" si="14"/>
      </c>
      <c r="AB45" s="9">
        <f t="shared" si="14"/>
      </c>
      <c r="AC45" s="9">
        <f t="shared" si="14"/>
      </c>
      <c r="AD45" s="9">
        <f t="shared" si="14"/>
      </c>
      <c r="AE45" s="9">
        <f t="shared" si="14"/>
      </c>
      <c r="AF45" s="9">
        <f t="shared" si="14"/>
      </c>
      <c r="AG45" s="9">
        <f t="shared" si="14"/>
      </c>
      <c r="AH45" s="9">
        <f t="shared" si="14"/>
      </c>
      <c r="AI45" s="9">
        <f t="shared" si="14"/>
      </c>
      <c r="AJ45" s="9">
        <f t="shared" si="14"/>
      </c>
      <c r="AK45" s="9">
        <f t="shared" si="14"/>
      </c>
      <c r="AL45" s="9">
        <f t="shared" si="14"/>
      </c>
      <c r="AM45" s="9">
        <f t="shared" si="14"/>
      </c>
      <c r="AN45" s="9">
        <f t="shared" si="14"/>
      </c>
      <c r="AO45" s="9">
        <f t="shared" si="14"/>
      </c>
      <c r="AP45" s="9">
        <f t="shared" si="14"/>
      </c>
      <c r="AQ45" s="9">
        <f t="shared" si="14"/>
      </c>
      <c r="AR45" s="9">
        <f t="shared" si="14"/>
      </c>
      <c r="AS45" s="9">
        <f t="shared" si="14"/>
      </c>
      <c r="AT45" s="9">
        <f t="shared" si="14"/>
      </c>
      <c r="AU45" s="9">
        <f t="shared" si="14"/>
      </c>
      <c r="AV45" s="9">
        <f t="shared" si="14"/>
      </c>
      <c r="AW45" s="9">
        <f t="shared" si="14"/>
      </c>
      <c r="AX45" s="9">
        <f t="shared" si="14"/>
      </c>
      <c r="AY45" s="9">
        <f t="shared" si="14"/>
      </c>
      <c r="AZ45" s="9">
        <f t="shared" si="14"/>
      </c>
      <c r="BA45" s="9">
        <f t="shared" si="14"/>
      </c>
      <c r="BB45" s="9">
        <f t="shared" si="14"/>
      </c>
      <c r="BC45" s="9">
        <f t="shared" si="14"/>
      </c>
      <c r="BD45" s="9">
        <f t="shared" si="14"/>
      </c>
      <c r="BE45" s="9">
        <f t="shared" si="14"/>
      </c>
      <c r="BF45" s="9">
        <f t="shared" si="14"/>
      </c>
      <c r="BG45" s="9">
        <f t="shared" si="14"/>
      </c>
      <c r="BH45" s="9">
        <f t="shared" si="14"/>
      </c>
      <c r="BI45" s="9">
        <f t="shared" si="14"/>
      </c>
      <c r="BJ45" s="9">
        <f t="shared" si="14"/>
      </c>
      <c r="BK45" s="9">
        <f t="shared" si="14"/>
      </c>
      <c r="BL45" s="9">
        <f t="shared" si="14"/>
      </c>
      <c r="BM45" s="9">
        <f t="shared" si="14"/>
      </c>
      <c r="BN45" s="9">
        <f t="shared" si="14"/>
      </c>
      <c r="BO45" s="9">
        <f aca="true" t="shared" si="15" ref="BO45:DH45">IF(BO28&lt;&gt;"",IF(BO31&gt;=BO29,BO31,""),"")</f>
      </c>
      <c r="BP45" s="9">
        <f t="shared" si="15"/>
      </c>
      <c r="BQ45" s="9">
        <f t="shared" si="15"/>
      </c>
      <c r="BR45" s="9">
        <f t="shared" si="15"/>
      </c>
      <c r="BS45" s="9">
        <f t="shared" si="15"/>
      </c>
      <c r="BT45" s="9">
        <f t="shared" si="15"/>
      </c>
      <c r="BU45" s="9">
        <f t="shared" si="15"/>
      </c>
      <c r="BV45" s="9">
        <f t="shared" si="15"/>
      </c>
      <c r="BW45" s="9">
        <f t="shared" si="15"/>
      </c>
      <c r="BX45" s="9">
        <f t="shared" si="15"/>
      </c>
      <c r="BY45" s="9">
        <f t="shared" si="15"/>
      </c>
      <c r="BZ45" s="9">
        <f t="shared" si="15"/>
      </c>
      <c r="CA45" s="9">
        <f t="shared" si="15"/>
      </c>
      <c r="CB45" s="9">
        <f t="shared" si="15"/>
      </c>
      <c r="CC45" s="9">
        <f t="shared" si="15"/>
      </c>
      <c r="CD45" s="9">
        <f t="shared" si="15"/>
        <v>19000</v>
      </c>
      <c r="CE45" s="9">
        <f t="shared" si="15"/>
      </c>
      <c r="CF45" s="9">
        <f t="shared" si="15"/>
      </c>
      <c r="CG45" s="9">
        <f t="shared" si="15"/>
      </c>
      <c r="CH45" s="9">
        <f t="shared" si="15"/>
      </c>
      <c r="CI45" s="9">
        <f t="shared" si="15"/>
      </c>
      <c r="CJ45" s="9">
        <f t="shared" si="15"/>
      </c>
      <c r="CK45" s="9">
        <f t="shared" si="15"/>
      </c>
      <c r="CL45" s="9">
        <f t="shared" si="15"/>
      </c>
      <c r="CM45" s="9">
        <f t="shared" si="15"/>
      </c>
      <c r="CN45" s="9">
        <f t="shared" si="15"/>
        <v>21000</v>
      </c>
      <c r="CO45" s="9">
        <f t="shared" si="15"/>
      </c>
      <c r="CP45" s="9">
        <f t="shared" si="15"/>
      </c>
      <c r="CQ45" s="9">
        <f t="shared" si="15"/>
      </c>
      <c r="CR45" s="9">
        <f t="shared" si="15"/>
      </c>
      <c r="CS45" s="9">
        <f t="shared" si="15"/>
      </c>
      <c r="CT45" s="9">
        <f t="shared" si="15"/>
      </c>
      <c r="CU45" s="9">
        <f t="shared" si="15"/>
      </c>
      <c r="CV45" s="9">
        <f t="shared" si="15"/>
      </c>
      <c r="CW45" s="9">
        <f t="shared" si="15"/>
      </c>
      <c r="CX45" s="9">
        <f t="shared" si="15"/>
        <v>23000</v>
      </c>
      <c r="CY45" s="9">
        <f t="shared" si="15"/>
      </c>
      <c r="CZ45" s="9">
        <f t="shared" si="15"/>
      </c>
      <c r="DA45" s="9">
        <f t="shared" si="15"/>
      </c>
      <c r="DB45" s="9">
        <f t="shared" si="15"/>
      </c>
      <c r="DC45" s="9">
        <f t="shared" si="15"/>
      </c>
      <c r="DD45" s="9">
        <f t="shared" si="15"/>
      </c>
      <c r="DE45" s="9">
        <f t="shared" si="15"/>
      </c>
      <c r="DF45" s="9">
        <f t="shared" si="15"/>
      </c>
      <c r="DG45" s="9">
        <f t="shared" si="15"/>
      </c>
      <c r="DH45" s="9">
        <f t="shared" si="15"/>
        <v>25000</v>
      </c>
    </row>
    <row r="46" spans="1:112" s="9" customFormat="1" ht="15">
      <c r="A46" s="9" t="s">
        <v>30</v>
      </c>
      <c r="B46" s="9">
        <f>IF(B28&lt;&gt;"",IF(B31&lt;B29,B31,""),"")</f>
      </c>
      <c r="C46" s="9">
        <f aca="true" t="shared" si="16" ref="C46:BN46">IF(C28&lt;&gt;"",IF(C31&lt;C29,C31,""),"")</f>
      </c>
      <c r="D46" s="9">
        <f t="shared" si="16"/>
      </c>
      <c r="E46" s="9">
        <f t="shared" si="16"/>
      </c>
      <c r="F46" s="9">
        <f t="shared" si="16"/>
      </c>
      <c r="G46" s="9">
        <f t="shared" si="16"/>
      </c>
      <c r="H46" s="9">
        <f t="shared" si="16"/>
      </c>
      <c r="I46" s="9">
        <f t="shared" si="16"/>
      </c>
      <c r="J46" s="9">
        <f t="shared" si="16"/>
      </c>
      <c r="K46" s="9">
        <f t="shared" si="16"/>
      </c>
      <c r="L46" s="9">
        <f t="shared" si="16"/>
      </c>
      <c r="M46" s="9">
        <f t="shared" si="16"/>
      </c>
      <c r="N46" s="9">
        <f t="shared" si="16"/>
      </c>
      <c r="O46" s="9">
        <f t="shared" si="16"/>
      </c>
      <c r="P46" s="9">
        <f t="shared" si="16"/>
      </c>
      <c r="Q46" s="9">
        <f t="shared" si="16"/>
      </c>
      <c r="R46" s="9">
        <f t="shared" si="16"/>
      </c>
      <c r="S46" s="9">
        <f t="shared" si="16"/>
      </c>
      <c r="T46" s="9">
        <f t="shared" si="16"/>
      </c>
      <c r="U46" s="9">
        <f t="shared" si="16"/>
      </c>
      <c r="V46" s="9">
        <f t="shared" si="16"/>
      </c>
      <c r="W46" s="9">
        <f t="shared" si="16"/>
      </c>
      <c r="X46" s="9">
        <f t="shared" si="16"/>
      </c>
      <c r="Y46" s="9">
        <f t="shared" si="16"/>
      </c>
      <c r="Z46" s="9">
        <f t="shared" si="16"/>
      </c>
      <c r="AA46" s="9">
        <f t="shared" si="16"/>
      </c>
      <c r="AB46" s="9">
        <f t="shared" si="16"/>
      </c>
      <c r="AC46" s="9">
        <f t="shared" si="16"/>
      </c>
      <c r="AD46" s="9">
        <f t="shared" si="16"/>
      </c>
      <c r="AE46" s="9">
        <f t="shared" si="16"/>
      </c>
      <c r="AF46" s="9">
        <f t="shared" si="16"/>
        <v>9000</v>
      </c>
      <c r="AG46" s="9">
        <f t="shared" si="16"/>
      </c>
      <c r="AH46" s="9">
        <f t="shared" si="16"/>
      </c>
      <c r="AI46" s="9">
        <f t="shared" si="16"/>
      </c>
      <c r="AJ46" s="9">
        <f t="shared" si="16"/>
      </c>
      <c r="AK46" s="9">
        <f t="shared" si="16"/>
      </c>
      <c r="AL46" s="9">
        <f t="shared" si="16"/>
      </c>
      <c r="AM46" s="9">
        <f t="shared" si="16"/>
      </c>
      <c r="AN46" s="9">
        <f t="shared" si="16"/>
      </c>
      <c r="AO46" s="9">
        <f t="shared" si="16"/>
      </c>
      <c r="AP46" s="9">
        <f t="shared" si="16"/>
        <v>11000</v>
      </c>
      <c r="AQ46" s="9">
        <f t="shared" si="16"/>
      </c>
      <c r="AR46" s="9">
        <f t="shared" si="16"/>
      </c>
      <c r="AS46" s="9">
        <f t="shared" si="16"/>
      </c>
      <c r="AT46" s="9">
        <f t="shared" si="16"/>
      </c>
      <c r="AU46" s="9">
        <f t="shared" si="16"/>
      </c>
      <c r="AV46" s="9">
        <f t="shared" si="16"/>
      </c>
      <c r="AW46" s="9">
        <f t="shared" si="16"/>
      </c>
      <c r="AX46" s="9">
        <f t="shared" si="16"/>
      </c>
      <c r="AY46" s="9">
        <f t="shared" si="16"/>
      </c>
      <c r="AZ46" s="9">
        <f t="shared" si="16"/>
        <v>13000</v>
      </c>
      <c r="BA46" s="9">
        <f t="shared" si="16"/>
      </c>
      <c r="BB46" s="9">
        <f t="shared" si="16"/>
      </c>
      <c r="BC46" s="9">
        <f t="shared" si="16"/>
      </c>
      <c r="BD46" s="9">
        <f t="shared" si="16"/>
      </c>
      <c r="BE46" s="9">
        <f t="shared" si="16"/>
      </c>
      <c r="BF46" s="9">
        <f t="shared" si="16"/>
      </c>
      <c r="BG46" s="9">
        <f t="shared" si="16"/>
      </c>
      <c r="BH46" s="9">
        <f t="shared" si="16"/>
      </c>
      <c r="BI46" s="9">
        <f t="shared" si="16"/>
      </c>
      <c r="BJ46" s="9">
        <f t="shared" si="16"/>
        <v>15000</v>
      </c>
      <c r="BK46" s="9">
        <f t="shared" si="16"/>
      </c>
      <c r="BL46" s="9">
        <f t="shared" si="16"/>
      </c>
      <c r="BM46" s="9">
        <f t="shared" si="16"/>
      </c>
      <c r="BN46" s="9">
        <f t="shared" si="16"/>
      </c>
      <c r="BO46" s="9">
        <f aca="true" t="shared" si="17" ref="BO46:DH46">IF(BO28&lt;&gt;"",IF(BO31&lt;BO29,BO31,""),"")</f>
      </c>
      <c r="BP46" s="9">
        <f t="shared" si="17"/>
      </c>
      <c r="BQ46" s="9">
        <f t="shared" si="17"/>
      </c>
      <c r="BR46" s="9">
        <f t="shared" si="17"/>
      </c>
      <c r="BS46" s="9">
        <f t="shared" si="17"/>
      </c>
      <c r="BT46" s="9">
        <f t="shared" si="17"/>
        <v>17000</v>
      </c>
      <c r="BU46" s="9">
        <f t="shared" si="17"/>
      </c>
      <c r="BV46" s="9">
        <f t="shared" si="17"/>
      </c>
      <c r="BW46" s="9">
        <f t="shared" si="17"/>
      </c>
      <c r="BX46" s="9">
        <f t="shared" si="17"/>
      </c>
      <c r="BY46" s="9">
        <f t="shared" si="17"/>
      </c>
      <c r="BZ46" s="9">
        <f t="shared" si="17"/>
      </c>
      <c r="CA46" s="9">
        <f t="shared" si="17"/>
      </c>
      <c r="CB46" s="9">
        <f t="shared" si="17"/>
      </c>
      <c r="CC46" s="9">
        <f t="shared" si="17"/>
      </c>
      <c r="CD46" s="9">
        <f t="shared" si="17"/>
      </c>
      <c r="CE46" s="9">
        <f t="shared" si="17"/>
      </c>
      <c r="CF46" s="9">
        <f t="shared" si="17"/>
      </c>
      <c r="CG46" s="9">
        <f t="shared" si="17"/>
      </c>
      <c r="CH46" s="9">
        <f t="shared" si="17"/>
      </c>
      <c r="CI46" s="9">
        <f t="shared" si="17"/>
      </c>
      <c r="CJ46" s="9">
        <f t="shared" si="17"/>
      </c>
      <c r="CK46" s="9">
        <f t="shared" si="17"/>
      </c>
      <c r="CL46" s="9">
        <f t="shared" si="17"/>
      </c>
      <c r="CM46" s="9">
        <f t="shared" si="17"/>
      </c>
      <c r="CN46" s="9">
        <f t="shared" si="17"/>
      </c>
      <c r="CO46" s="9">
        <f t="shared" si="17"/>
      </c>
      <c r="CP46" s="9">
        <f t="shared" si="17"/>
      </c>
      <c r="CQ46" s="9">
        <f t="shared" si="17"/>
      </c>
      <c r="CR46" s="9">
        <f t="shared" si="17"/>
      </c>
      <c r="CS46" s="9">
        <f t="shared" si="17"/>
      </c>
      <c r="CT46" s="9">
        <f t="shared" si="17"/>
      </c>
      <c r="CU46" s="9">
        <f t="shared" si="17"/>
      </c>
      <c r="CV46" s="9">
        <f t="shared" si="17"/>
      </c>
      <c r="CW46" s="9">
        <f t="shared" si="17"/>
      </c>
      <c r="CX46" s="9">
        <f t="shared" si="17"/>
      </c>
      <c r="CY46" s="9">
        <f t="shared" si="17"/>
      </c>
      <c r="CZ46" s="9">
        <f t="shared" si="17"/>
      </c>
      <c r="DA46" s="9">
        <f t="shared" si="17"/>
      </c>
      <c r="DB46" s="9">
        <f t="shared" si="17"/>
      </c>
      <c r="DC46" s="9">
        <f t="shared" si="17"/>
      </c>
      <c r="DD46" s="9">
        <f t="shared" si="17"/>
      </c>
      <c r="DE46" s="9">
        <f t="shared" si="17"/>
      </c>
      <c r="DF46" s="9">
        <f t="shared" si="17"/>
      </c>
      <c r="DG46" s="9">
        <f t="shared" si="17"/>
      </c>
      <c r="DH46" s="9">
        <f t="shared" si="17"/>
      </c>
    </row>
    <row r="47" spans="1:112" s="9" customFormat="1" ht="15">
      <c r="A47" s="9" t="s">
        <v>31</v>
      </c>
      <c r="B47" s="9">
        <f>IF(B28&lt;&gt;"",IF(B31&lt;B29,B29,""),"")</f>
      </c>
      <c r="C47" s="9">
        <f aca="true" t="shared" si="18" ref="C47:BN47">IF(C28&lt;&gt;"",IF(C31&lt;C29,C29,""),"")</f>
      </c>
      <c r="D47" s="9">
        <f t="shared" si="18"/>
      </c>
      <c r="E47" s="9">
        <f t="shared" si="18"/>
      </c>
      <c r="F47" s="9">
        <f t="shared" si="18"/>
      </c>
      <c r="G47" s="9">
        <f t="shared" si="18"/>
      </c>
      <c r="H47" s="9">
        <f t="shared" si="18"/>
      </c>
      <c r="I47" s="9">
        <f t="shared" si="18"/>
      </c>
      <c r="J47" s="9">
        <f t="shared" si="18"/>
      </c>
      <c r="K47" s="9">
        <f t="shared" si="18"/>
      </c>
      <c r="L47" s="9">
        <f t="shared" si="18"/>
      </c>
      <c r="M47" s="9">
        <f t="shared" si="18"/>
      </c>
      <c r="N47" s="9">
        <f t="shared" si="18"/>
      </c>
      <c r="O47" s="9">
        <f t="shared" si="18"/>
      </c>
      <c r="P47" s="9">
        <f t="shared" si="18"/>
      </c>
      <c r="Q47" s="9">
        <f t="shared" si="18"/>
      </c>
      <c r="R47" s="9">
        <f t="shared" si="18"/>
      </c>
      <c r="S47" s="9">
        <f t="shared" si="18"/>
      </c>
      <c r="T47" s="9">
        <f t="shared" si="18"/>
      </c>
      <c r="U47" s="9">
        <f t="shared" si="18"/>
      </c>
      <c r="V47" s="9">
        <f t="shared" si="18"/>
      </c>
      <c r="W47" s="9">
        <f t="shared" si="18"/>
      </c>
      <c r="X47" s="9">
        <f t="shared" si="18"/>
      </c>
      <c r="Y47" s="9">
        <f t="shared" si="18"/>
      </c>
      <c r="Z47" s="9">
        <f t="shared" si="18"/>
      </c>
      <c r="AA47" s="9">
        <f t="shared" si="18"/>
      </c>
      <c r="AB47" s="9">
        <f t="shared" si="18"/>
      </c>
      <c r="AC47" s="9">
        <f t="shared" si="18"/>
      </c>
      <c r="AD47" s="9">
        <f t="shared" si="18"/>
      </c>
      <c r="AE47" s="9">
        <f t="shared" si="18"/>
      </c>
      <c r="AF47" s="9">
        <f t="shared" si="18"/>
        <v>14000</v>
      </c>
      <c r="AG47" s="9">
        <f t="shared" si="18"/>
      </c>
      <c r="AH47" s="9">
        <f t="shared" si="18"/>
      </c>
      <c r="AI47" s="9">
        <f t="shared" si="18"/>
      </c>
      <c r="AJ47" s="9">
        <f t="shared" si="18"/>
      </c>
      <c r="AK47" s="9">
        <f t="shared" si="18"/>
      </c>
      <c r="AL47" s="9">
        <f t="shared" si="18"/>
      </c>
      <c r="AM47" s="9">
        <f t="shared" si="18"/>
      </c>
      <c r="AN47" s="9">
        <f t="shared" si="18"/>
      </c>
      <c r="AO47" s="9">
        <f t="shared" si="18"/>
      </c>
      <c r="AP47" s="9">
        <f t="shared" si="18"/>
        <v>15000</v>
      </c>
      <c r="AQ47" s="9">
        <f t="shared" si="18"/>
      </c>
      <c r="AR47" s="9">
        <f t="shared" si="18"/>
      </c>
      <c r="AS47" s="9">
        <f t="shared" si="18"/>
      </c>
      <c r="AT47" s="9">
        <f t="shared" si="18"/>
      </c>
      <c r="AU47" s="9">
        <f t="shared" si="18"/>
      </c>
      <c r="AV47" s="9">
        <f t="shared" si="18"/>
      </c>
      <c r="AW47" s="9">
        <f t="shared" si="18"/>
      </c>
      <c r="AX47" s="9">
        <f t="shared" si="18"/>
      </c>
      <c r="AY47" s="9">
        <f t="shared" si="18"/>
      </c>
      <c r="AZ47" s="9">
        <f t="shared" si="18"/>
        <v>16000</v>
      </c>
      <c r="BA47" s="9">
        <f t="shared" si="18"/>
      </c>
      <c r="BB47" s="9">
        <f t="shared" si="18"/>
      </c>
      <c r="BC47" s="9">
        <f t="shared" si="18"/>
      </c>
      <c r="BD47" s="9">
        <f t="shared" si="18"/>
      </c>
      <c r="BE47" s="9">
        <f t="shared" si="18"/>
      </c>
      <c r="BF47" s="9">
        <f t="shared" si="18"/>
      </c>
      <c r="BG47" s="9">
        <f t="shared" si="18"/>
      </c>
      <c r="BH47" s="9">
        <f t="shared" si="18"/>
      </c>
      <c r="BI47" s="9">
        <f t="shared" si="18"/>
      </c>
      <c r="BJ47" s="9">
        <f t="shared" si="18"/>
        <v>17000</v>
      </c>
      <c r="BK47" s="9">
        <f t="shared" si="18"/>
      </c>
      <c r="BL47" s="9">
        <f t="shared" si="18"/>
      </c>
      <c r="BM47" s="9">
        <f t="shared" si="18"/>
      </c>
      <c r="BN47" s="9">
        <f t="shared" si="18"/>
      </c>
      <c r="BO47" s="9">
        <f aca="true" t="shared" si="19" ref="BO47:DH47">IF(BO28&lt;&gt;"",IF(BO31&lt;BO29,BO29,""),"")</f>
      </c>
      <c r="BP47" s="9">
        <f t="shared" si="19"/>
      </c>
      <c r="BQ47" s="9">
        <f t="shared" si="19"/>
      </c>
      <c r="BR47" s="9">
        <f t="shared" si="19"/>
      </c>
      <c r="BS47" s="9">
        <f t="shared" si="19"/>
      </c>
      <c r="BT47" s="9">
        <f t="shared" si="19"/>
        <v>18000</v>
      </c>
      <c r="BU47" s="9">
        <f t="shared" si="19"/>
      </c>
      <c r="BV47" s="9">
        <f t="shared" si="19"/>
      </c>
      <c r="BW47" s="9">
        <f t="shared" si="19"/>
      </c>
      <c r="BX47" s="9">
        <f t="shared" si="19"/>
      </c>
      <c r="BY47" s="9">
        <f t="shared" si="19"/>
      </c>
      <c r="BZ47" s="9">
        <f t="shared" si="19"/>
      </c>
      <c r="CA47" s="9">
        <f t="shared" si="19"/>
      </c>
      <c r="CB47" s="9">
        <f t="shared" si="19"/>
      </c>
      <c r="CC47" s="9">
        <f t="shared" si="19"/>
      </c>
      <c r="CD47" s="9">
        <f t="shared" si="19"/>
      </c>
      <c r="CE47" s="9">
        <f t="shared" si="19"/>
      </c>
      <c r="CF47" s="9">
        <f t="shared" si="19"/>
      </c>
      <c r="CG47" s="9">
        <f t="shared" si="19"/>
      </c>
      <c r="CH47" s="9">
        <f t="shared" si="19"/>
      </c>
      <c r="CI47" s="9">
        <f t="shared" si="19"/>
      </c>
      <c r="CJ47" s="9">
        <f t="shared" si="19"/>
      </c>
      <c r="CK47" s="9">
        <f t="shared" si="19"/>
      </c>
      <c r="CL47" s="9">
        <f t="shared" si="19"/>
      </c>
      <c r="CM47" s="9">
        <f t="shared" si="19"/>
      </c>
      <c r="CN47" s="9">
        <f t="shared" si="19"/>
      </c>
      <c r="CO47" s="9">
        <f t="shared" si="19"/>
      </c>
      <c r="CP47" s="9">
        <f t="shared" si="19"/>
      </c>
      <c r="CQ47" s="9">
        <f t="shared" si="19"/>
      </c>
      <c r="CR47" s="9">
        <f t="shared" si="19"/>
      </c>
      <c r="CS47" s="9">
        <f t="shared" si="19"/>
      </c>
      <c r="CT47" s="9">
        <f t="shared" si="19"/>
      </c>
      <c r="CU47" s="9">
        <f t="shared" si="19"/>
      </c>
      <c r="CV47" s="9">
        <f t="shared" si="19"/>
      </c>
      <c r="CW47" s="9">
        <f t="shared" si="19"/>
      </c>
      <c r="CX47" s="9">
        <f t="shared" si="19"/>
      </c>
      <c r="CY47" s="9">
        <f t="shared" si="19"/>
      </c>
      <c r="CZ47" s="9">
        <f t="shared" si="19"/>
      </c>
      <c r="DA47" s="9">
        <f t="shared" si="19"/>
      </c>
      <c r="DB47" s="9">
        <f t="shared" si="19"/>
      </c>
      <c r="DC47" s="9">
        <f t="shared" si="19"/>
      </c>
      <c r="DD47" s="9">
        <f t="shared" si="19"/>
      </c>
      <c r="DE47" s="9">
        <f t="shared" si="19"/>
      </c>
      <c r="DF47" s="9">
        <f t="shared" si="19"/>
      </c>
      <c r="DG47" s="9">
        <f t="shared" si="19"/>
      </c>
      <c r="DH47" s="9">
        <f t="shared" si="19"/>
      </c>
    </row>
    <row r="48" spans="1:112" s="9" customFormat="1" ht="15">
      <c r="A48" s="9" t="s">
        <v>32</v>
      </c>
      <c r="B48" s="9">
        <f>IF(B28&lt;&gt;"",IF(B31&gt;=B29,B29,""),"")</f>
        <v>2000</v>
      </c>
      <c r="C48" s="9">
        <f aca="true" t="shared" si="20" ref="C48:BN48">IF(C28&lt;&gt;"",IF(C31&gt;=C29,C29,""),"")</f>
      </c>
      <c r="D48" s="9">
        <f t="shared" si="20"/>
      </c>
      <c r="E48" s="9">
        <f t="shared" si="20"/>
      </c>
      <c r="F48" s="9">
        <f t="shared" si="20"/>
      </c>
      <c r="G48" s="9">
        <f t="shared" si="20"/>
      </c>
      <c r="H48" s="9">
        <f t="shared" si="20"/>
      </c>
      <c r="I48" s="9">
        <f t="shared" si="20"/>
      </c>
      <c r="J48" s="9">
        <f t="shared" si="20"/>
      </c>
      <c r="K48" s="9">
        <f t="shared" si="20"/>
      </c>
      <c r="L48" s="9">
        <f t="shared" si="20"/>
        <v>3000</v>
      </c>
      <c r="M48" s="9">
        <f t="shared" si="20"/>
      </c>
      <c r="N48" s="9">
        <f t="shared" si="20"/>
      </c>
      <c r="O48" s="9">
        <f t="shared" si="20"/>
      </c>
      <c r="P48" s="9">
        <f t="shared" si="20"/>
      </c>
      <c r="Q48" s="9">
        <f t="shared" si="20"/>
      </c>
      <c r="R48" s="9">
        <f t="shared" si="20"/>
      </c>
      <c r="S48" s="9">
        <f t="shared" si="20"/>
      </c>
      <c r="T48" s="9">
        <f t="shared" si="20"/>
      </c>
      <c r="U48" s="9">
        <f t="shared" si="20"/>
      </c>
      <c r="V48" s="9">
        <f t="shared" si="20"/>
        <v>4000</v>
      </c>
      <c r="W48" s="9">
        <f t="shared" si="20"/>
      </c>
      <c r="X48" s="9">
        <f t="shared" si="20"/>
      </c>
      <c r="Y48" s="9">
        <f t="shared" si="20"/>
      </c>
      <c r="Z48" s="9">
        <f t="shared" si="20"/>
      </c>
      <c r="AA48" s="9">
        <f t="shared" si="20"/>
      </c>
      <c r="AB48" s="9">
        <f t="shared" si="20"/>
      </c>
      <c r="AC48" s="9">
        <f t="shared" si="20"/>
      </c>
      <c r="AD48" s="9">
        <f t="shared" si="20"/>
      </c>
      <c r="AE48" s="9">
        <f t="shared" si="20"/>
      </c>
      <c r="AF48" s="9">
        <f t="shared" si="20"/>
      </c>
      <c r="AG48" s="9">
        <f t="shared" si="20"/>
      </c>
      <c r="AH48" s="9">
        <f t="shared" si="20"/>
      </c>
      <c r="AI48" s="9">
        <f t="shared" si="20"/>
      </c>
      <c r="AJ48" s="9">
        <f t="shared" si="20"/>
      </c>
      <c r="AK48" s="9">
        <f t="shared" si="20"/>
      </c>
      <c r="AL48" s="9">
        <f t="shared" si="20"/>
      </c>
      <c r="AM48" s="9">
        <f t="shared" si="20"/>
      </c>
      <c r="AN48" s="9">
        <f t="shared" si="20"/>
      </c>
      <c r="AO48" s="9">
        <f t="shared" si="20"/>
      </c>
      <c r="AP48" s="9">
        <f t="shared" si="20"/>
      </c>
      <c r="AQ48" s="9">
        <f t="shared" si="20"/>
      </c>
      <c r="AR48" s="9">
        <f t="shared" si="20"/>
      </c>
      <c r="AS48" s="9">
        <f t="shared" si="20"/>
      </c>
      <c r="AT48" s="9">
        <f t="shared" si="20"/>
      </c>
      <c r="AU48" s="9">
        <f t="shared" si="20"/>
      </c>
      <c r="AV48" s="9">
        <f t="shared" si="20"/>
      </c>
      <c r="AW48" s="9">
        <f t="shared" si="20"/>
      </c>
      <c r="AX48" s="9">
        <f t="shared" si="20"/>
      </c>
      <c r="AY48" s="9">
        <f t="shared" si="20"/>
      </c>
      <c r="AZ48" s="9">
        <f t="shared" si="20"/>
      </c>
      <c r="BA48" s="9">
        <f t="shared" si="20"/>
      </c>
      <c r="BB48" s="9">
        <f t="shared" si="20"/>
      </c>
      <c r="BC48" s="9">
        <f t="shared" si="20"/>
      </c>
      <c r="BD48" s="9">
        <f t="shared" si="20"/>
      </c>
      <c r="BE48" s="9">
        <f t="shared" si="20"/>
      </c>
      <c r="BF48" s="9">
        <f t="shared" si="20"/>
      </c>
      <c r="BG48" s="9">
        <f t="shared" si="20"/>
      </c>
      <c r="BH48" s="9">
        <f t="shared" si="20"/>
      </c>
      <c r="BI48" s="9">
        <f t="shared" si="20"/>
      </c>
      <c r="BJ48" s="9">
        <f t="shared" si="20"/>
      </c>
      <c r="BK48" s="9">
        <f t="shared" si="20"/>
      </c>
      <c r="BL48" s="9">
        <f t="shared" si="20"/>
      </c>
      <c r="BM48" s="9">
        <f t="shared" si="20"/>
      </c>
      <c r="BN48" s="9">
        <f t="shared" si="20"/>
      </c>
      <c r="BO48" s="9">
        <f aca="true" t="shared" si="21" ref="BO48:DH48">IF(BO28&lt;&gt;"",IF(BO31&gt;=BO29,BO29,""),"")</f>
      </c>
      <c r="BP48" s="9">
        <f t="shared" si="21"/>
      </c>
      <c r="BQ48" s="9">
        <f t="shared" si="21"/>
      </c>
      <c r="BR48" s="9">
        <f t="shared" si="21"/>
      </c>
      <c r="BS48" s="9">
        <f t="shared" si="21"/>
      </c>
      <c r="BT48" s="9">
        <f t="shared" si="21"/>
      </c>
      <c r="BU48" s="9">
        <f t="shared" si="21"/>
      </c>
      <c r="BV48" s="9">
        <f t="shared" si="21"/>
      </c>
      <c r="BW48" s="9">
        <f t="shared" si="21"/>
      </c>
      <c r="BX48" s="9">
        <f t="shared" si="21"/>
      </c>
      <c r="BY48" s="9">
        <f t="shared" si="21"/>
      </c>
      <c r="BZ48" s="9">
        <f t="shared" si="21"/>
      </c>
      <c r="CA48" s="9">
        <f t="shared" si="21"/>
      </c>
      <c r="CB48" s="9">
        <f t="shared" si="21"/>
      </c>
      <c r="CC48" s="9">
        <f t="shared" si="21"/>
      </c>
      <c r="CD48" s="9">
        <f t="shared" si="21"/>
        <v>19000</v>
      </c>
      <c r="CE48" s="9">
        <f t="shared" si="21"/>
      </c>
      <c r="CF48" s="9">
        <f t="shared" si="21"/>
      </c>
      <c r="CG48" s="9">
        <f t="shared" si="21"/>
      </c>
      <c r="CH48" s="9">
        <f t="shared" si="21"/>
      </c>
      <c r="CI48" s="9">
        <f t="shared" si="21"/>
      </c>
      <c r="CJ48" s="9">
        <f t="shared" si="21"/>
      </c>
      <c r="CK48" s="9">
        <f t="shared" si="21"/>
      </c>
      <c r="CL48" s="9">
        <f t="shared" si="21"/>
      </c>
      <c r="CM48" s="9">
        <f t="shared" si="21"/>
      </c>
      <c r="CN48" s="9">
        <f t="shared" si="21"/>
        <v>20000</v>
      </c>
      <c r="CO48" s="9">
        <f t="shared" si="21"/>
      </c>
      <c r="CP48" s="9">
        <f t="shared" si="21"/>
      </c>
      <c r="CQ48" s="9">
        <f t="shared" si="21"/>
      </c>
      <c r="CR48" s="9">
        <f t="shared" si="21"/>
      </c>
      <c r="CS48" s="9">
        <f t="shared" si="21"/>
      </c>
      <c r="CT48" s="9">
        <f t="shared" si="21"/>
      </c>
      <c r="CU48" s="9">
        <f t="shared" si="21"/>
      </c>
      <c r="CV48" s="9">
        <f t="shared" si="21"/>
      </c>
      <c r="CW48" s="9">
        <f t="shared" si="21"/>
      </c>
      <c r="CX48" s="9">
        <f t="shared" si="21"/>
        <v>21000</v>
      </c>
      <c r="CY48" s="9">
        <f t="shared" si="21"/>
      </c>
      <c r="CZ48" s="9">
        <f t="shared" si="21"/>
      </c>
      <c r="DA48" s="9">
        <f t="shared" si="21"/>
      </c>
      <c r="DB48" s="9">
        <f t="shared" si="21"/>
      </c>
      <c r="DC48" s="9">
        <f t="shared" si="21"/>
      </c>
      <c r="DD48" s="9">
        <f t="shared" si="21"/>
      </c>
      <c r="DE48" s="9">
        <f t="shared" si="21"/>
      </c>
      <c r="DF48" s="9">
        <f t="shared" si="21"/>
      </c>
      <c r="DG48" s="9">
        <f t="shared" si="21"/>
      </c>
      <c r="DH48" s="9">
        <f t="shared" si="21"/>
        <v>22000</v>
      </c>
    </row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  <row r="74" s="9" customFormat="1" ht="15"/>
    <row r="75" s="9" customFormat="1" ht="15"/>
    <row r="76" s="9" customFormat="1" ht="15"/>
    <row r="77" s="9" customFormat="1" ht="15"/>
    <row r="78" s="9" customFormat="1" ht="15"/>
    <row r="79" s="9" customFormat="1" ht="15"/>
    <row r="80" s="9" customFormat="1" ht="15"/>
    <row r="81" s="9" customFormat="1" ht="15"/>
    <row r="82" s="9" customFormat="1" ht="15"/>
    <row r="83" s="9" customFormat="1" ht="15"/>
    <row r="84" s="9" customFormat="1" ht="15"/>
    <row r="85" s="9" customFormat="1" ht="15"/>
    <row r="86" s="9" customFormat="1" ht="15"/>
  </sheetData>
  <sheetProtection/>
  <mergeCells count="5">
    <mergeCell ref="C18:N18"/>
    <mergeCell ref="C9:N9"/>
    <mergeCell ref="C3:N4"/>
    <mergeCell ref="C6:N7"/>
    <mergeCell ref="C16:N16"/>
  </mergeCells>
  <dataValidations count="2">
    <dataValidation allowBlank="1" showInputMessage="1" showErrorMessage="1" promptTitle="made by HH" sqref="T558 W585 V569 U456:U457"/>
    <dataValidation allowBlank="1" showInputMessage="1" showErrorMessage="1" promptTitle="made by HH" sqref="S666"/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Heimrath</dc:creator>
  <cp:keywords/>
  <dc:description/>
  <cp:lastModifiedBy>Joachim Becker</cp:lastModifiedBy>
  <cp:lastPrinted>2009-01-02T15:56:16Z</cp:lastPrinted>
  <dcterms:created xsi:type="dcterms:W3CDTF">2008-07-13T17:10:57Z</dcterms:created>
  <dcterms:modified xsi:type="dcterms:W3CDTF">2011-03-20T22:06:06Z</dcterms:modified>
  <cp:category/>
  <cp:version/>
  <cp:contentType/>
  <cp:contentStatus/>
</cp:coreProperties>
</file>