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en\WebSolutions\ControllerSpielwiese\inhalte\toolbox\excel\"/>
    </mc:Choice>
  </mc:AlternateContent>
  <bookViews>
    <workbookView xWindow="480" yWindow="30" windowWidth="21720" windowHeight="9555"/>
  </bookViews>
  <sheets>
    <sheet name="Datenschnitt einfügen" sheetId="1" r:id="rId1"/>
  </sheets>
  <definedNames>
    <definedName name="Datenschnitt_Artikelbezeichnung">#N/A</definedName>
    <definedName name="Datenschnitt_Artikelnummer">#N/A</definedName>
    <definedName name="Datenschnitt_Produktgruppe">#N/A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Lst>
</workbook>
</file>

<file path=xl/calcChain.xml><?xml version="1.0" encoding="utf-8"?>
<calcChain xmlns="http://schemas.openxmlformats.org/spreadsheetml/2006/main">
  <c r="H22" i="1" l="1"/>
  <c r="F17" i="1"/>
  <c r="G17" i="1" s="1"/>
  <c r="I17" i="1" s="1"/>
  <c r="F18" i="1"/>
  <c r="G18" i="1" s="1"/>
  <c r="I18" i="1" s="1"/>
  <c r="F19" i="1"/>
  <c r="G19" i="1" s="1"/>
  <c r="I19" i="1" s="1"/>
  <c r="F20" i="1"/>
  <c r="G20" i="1" s="1"/>
  <c r="I20" i="1" s="1"/>
  <c r="F21" i="1"/>
  <c r="G21" i="1" s="1"/>
  <c r="I21" i="1" s="1"/>
  <c r="F13" i="1"/>
  <c r="G13" i="1" s="1"/>
  <c r="I13" i="1" s="1"/>
  <c r="F14" i="1"/>
  <c r="G14" i="1" s="1"/>
  <c r="I14" i="1" s="1"/>
  <c r="F15" i="1"/>
  <c r="G15" i="1" s="1"/>
  <c r="I15" i="1" s="1"/>
  <c r="F16" i="1"/>
  <c r="G16" i="1" s="1"/>
  <c r="I16" i="1" s="1"/>
  <c r="F12" i="1"/>
  <c r="G12" i="1" s="1"/>
  <c r="I12" i="1" s="1"/>
  <c r="F7" i="1"/>
  <c r="G7" i="1" s="1"/>
  <c r="I7" i="1" s="1"/>
  <c r="F8" i="1"/>
  <c r="G8" i="1" s="1"/>
  <c r="I8" i="1" s="1"/>
  <c r="F9" i="1"/>
  <c r="G9" i="1" s="1"/>
  <c r="I9" i="1" s="1"/>
  <c r="F10" i="1"/>
  <c r="G10" i="1" s="1"/>
  <c r="I10" i="1" s="1"/>
  <c r="F11" i="1"/>
  <c r="G11" i="1" s="1"/>
  <c r="I11" i="1" s="1"/>
  <c r="I22" i="1" l="1"/>
</calcChain>
</file>

<file path=xl/sharedStrings.xml><?xml version="1.0" encoding="utf-8"?>
<sst xmlns="http://schemas.openxmlformats.org/spreadsheetml/2006/main" count="26" uniqueCount="26">
  <si>
    <t>Artikelnummer</t>
  </si>
  <si>
    <t>Artikelbezeichnung</t>
  </si>
  <si>
    <t>Artikel 1</t>
  </si>
  <si>
    <t>Artikel 2</t>
  </si>
  <si>
    <t>Artikel 3</t>
  </si>
  <si>
    <t>Artikel 4</t>
  </si>
  <si>
    <t>Artikel 5</t>
  </si>
  <si>
    <t>Produktgruppe</t>
  </si>
  <si>
    <t>MwSt 19%</t>
  </si>
  <si>
    <t>Beispiel zu Excel-Tipp 153</t>
  </si>
  <si>
    <t>Artikel 6</t>
  </si>
  <si>
    <t>Artikel 7</t>
  </si>
  <si>
    <t>Artikel 8</t>
  </si>
  <si>
    <t>Artikel 9</t>
  </si>
  <si>
    <t>Artikel 10</t>
  </si>
  <si>
    <t>Artikel 11</t>
  </si>
  <si>
    <t>Artikel 12</t>
  </si>
  <si>
    <t>Artikel 13</t>
  </si>
  <si>
    <t>Artikel 14</t>
  </si>
  <si>
    <t>Artikel 15</t>
  </si>
  <si>
    <t>Absatz</t>
  </si>
  <si>
    <t>Umsatz br</t>
  </si>
  <si>
    <t>Ergebnis</t>
  </si>
  <si>
    <t>Preis br</t>
  </si>
  <si>
    <t>Preis ne</t>
  </si>
  <si>
    <t>Mit dynamischen Tabellen arbeiten - Datenschnitt einfügen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</si>
</sst>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8"/>
      <color theme="1"/>
      <name val="Calibri"/>
      <family val="2"/>
      <scheme val="minor"/>
    </font>
    <font>
      <sz val="20"/>
      <color theme="1"/>
      <name val="Calibri"/>
      <family val="2"/>
      <scheme val="minor"/>
    </font>
    <font>
      <b/>
      <sz val="14"/>
      <color theme="1"/>
      <name val="Calibri"/>
      <family val="2"/>
      <scheme val="minor"/>
    </font>
    <font>
      <sz val="1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3">
    <xf numFmtId="0" fontId="0" fillId="0" borderId="0" xfId="0"/>
    <xf numFmtId="4" fontId="0" fillId="0" borderId="0" xfId="0" applyNumberFormat="1"/>
    <xf numFmtId="0" fontId="1" fillId="2" borderId="0" xfId="0" applyFont="1" applyFill="1" applyProtection="1"/>
    <xf numFmtId="0" fontId="0" fillId="2" borderId="0" xfId="0" applyFill="1" applyProtection="1"/>
    <xf numFmtId="0" fontId="2" fillId="2" borderId="0" xfId="0" applyFont="1" applyFill="1" applyAlignment="1" applyProtection="1">
      <alignment horizontal="center"/>
    </xf>
    <xf numFmtId="0" fontId="3" fillId="2" borderId="0" xfId="0" applyFont="1" applyFill="1" applyProtection="1"/>
    <xf numFmtId="0" fontId="0" fillId="0" borderId="0" xfId="0" applyAlignment="1">
      <alignment horizontal="center"/>
    </xf>
    <xf numFmtId="3" fontId="0" fillId="0" borderId="0" xfId="0" applyNumberFormat="1"/>
    <xf numFmtId="0" fontId="4" fillId="0" borderId="0" xfId="0" applyFont="1"/>
    <xf numFmtId="0" fontId="4" fillId="0" borderId="0" xfId="0" applyFont="1" applyAlignment="1">
      <alignment horizontal="center"/>
    </xf>
    <xf numFmtId="4" fontId="4" fillId="0" borderId="0" xfId="0" applyNumberFormat="1" applyFont="1"/>
    <xf numFmtId="0" fontId="0" fillId="3" borderId="0" xfId="0" applyFill="1"/>
    <xf numFmtId="0" fontId="0" fillId="0" borderId="0" xfId="0" applyFill="1"/>
  </cellXfs>
  <cellStyles count="1">
    <cellStyle name="Standard" xfId="0" builtinId="0"/>
  </cellStyles>
  <dxfs count="17">
    <dxf>
      <font>
        <b val="0"/>
        <i val="0"/>
        <strike val="0"/>
        <condense val="0"/>
        <extend val="0"/>
        <outline val="0"/>
        <shadow val="0"/>
        <u val="none"/>
        <vertAlign val="baseline"/>
        <sz val="11"/>
        <color auto="1"/>
        <name val="Calibri"/>
        <scheme val="minor"/>
      </font>
      <numFmt numFmtId="4" formatCode="#,##0.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numFmt numFmtId="4" formatCode="#,##0.00"/>
    </dxf>
    <dxf>
      <numFmt numFmtId="3" formatCode="#,##0"/>
    </dxf>
    <dxf>
      <numFmt numFmtId="4" formatCode="#,##0.00"/>
    </dxf>
    <dxf>
      <numFmt numFmtId="4" formatCode="#,##0.00"/>
    </dxf>
    <dxf>
      <numFmt numFmtId="4" formatCode="#,##0.0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drawing1.xml><?xml version="1.0" encoding="utf-8"?>
<xdr:wsDr xmlns:xdr="http://schemas.openxmlformats.org/drawingml/2006/spreadsheetDrawing" xmlns:a="http://schemas.openxmlformats.org/drawingml/2006/main">
  <xdr:twoCellAnchor editAs="absolute">
    <xdr:from>
      <xdr:col>11</xdr:col>
      <xdr:colOff>85725</xdr:colOff>
      <xdr:row>1</xdr:row>
      <xdr:rowOff>57150</xdr:rowOff>
    </xdr:from>
    <xdr:to>
      <xdr:col>14</xdr:col>
      <xdr:colOff>504825</xdr:colOff>
      <xdr:row>2</xdr:row>
      <xdr:rowOff>247650</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743825" y="247650"/>
          <a:ext cx="2676525" cy="495300"/>
        </a:xfrm>
        <a:prstGeom prst="rect">
          <a:avLst/>
        </a:prstGeom>
        <a:noFill/>
        <a:ln w="9525">
          <a:noFill/>
          <a:miter lim="800000"/>
          <a:headEnd/>
          <a:tailEnd/>
        </a:ln>
      </xdr:spPr>
    </xdr:pic>
    <xdr:clientData fLocksWithSheet="0"/>
  </xdr:twoCellAnchor>
  <xdr:twoCellAnchor editAs="absolute">
    <xdr:from>
      <xdr:col>10</xdr:col>
      <xdr:colOff>9525</xdr:colOff>
      <xdr:row>5</xdr:row>
      <xdr:rowOff>9525</xdr:rowOff>
    </xdr:from>
    <xdr:to>
      <xdr:col>12</xdr:col>
      <xdr:colOff>219075</xdr:colOff>
      <xdr:row>11</xdr:row>
      <xdr:rowOff>85725</xdr:rowOff>
    </xdr:to>
    <mc:AlternateContent xmlns:mc="http://schemas.openxmlformats.org/markup-compatibility/2006">
      <mc:Choice xmlns:sle15="http://schemas.microsoft.com/office/drawing/2012/slicer" Requires="sle15">
        <xdr:graphicFrame macro="">
          <xdr:nvGraphicFramePr>
            <xdr:cNvPr id="6" name="Produktgruppe"/>
            <xdr:cNvGraphicFramePr/>
          </xdr:nvGraphicFramePr>
          <xdr:xfrm>
            <a:off x="0" y="0"/>
            <a:ext cx="0" cy="0"/>
          </xdr:xfrm>
          <a:graphic>
            <a:graphicData uri="http://schemas.microsoft.com/office/drawing/2010/slicer">
              <sle:slicer xmlns:sle="http://schemas.microsoft.com/office/drawing/2010/slicer" name="Produktgruppe"/>
            </a:graphicData>
          </a:graphic>
        </xdr:graphicFrame>
      </mc:Choice>
      <mc:Fallback>
        <xdr:sp macro="" textlink="">
          <xdr:nvSpPr>
            <xdr:cNvPr id="0" name=""/>
            <xdr:cNvSpPr>
              <a:spLocks noTextEdit="1"/>
            </xdr:cNvSpPr>
          </xdr:nvSpPr>
          <xdr:spPr>
            <a:xfrm>
              <a:off x="6915150" y="1190625"/>
              <a:ext cx="1714500" cy="1219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10</xdr:col>
      <xdr:colOff>9524</xdr:colOff>
      <xdr:row>11</xdr:row>
      <xdr:rowOff>142875</xdr:rowOff>
    </xdr:from>
    <xdr:to>
      <xdr:col>12</xdr:col>
      <xdr:colOff>209549</xdr:colOff>
      <xdr:row>21</xdr:row>
      <xdr:rowOff>180975</xdr:rowOff>
    </xdr:to>
    <mc:AlternateContent xmlns:mc="http://schemas.openxmlformats.org/markup-compatibility/2006">
      <mc:Choice xmlns:sle15="http://schemas.microsoft.com/office/drawing/2012/slicer" Requires="sle15">
        <xdr:graphicFrame macro="">
          <xdr:nvGraphicFramePr>
            <xdr:cNvPr id="7" name="Artikelnummer"/>
            <xdr:cNvGraphicFramePr/>
          </xdr:nvGraphicFramePr>
          <xdr:xfrm>
            <a:off x="0" y="0"/>
            <a:ext cx="0" cy="0"/>
          </xdr:xfrm>
          <a:graphic>
            <a:graphicData uri="http://schemas.microsoft.com/office/drawing/2010/slicer">
              <sle:slicer xmlns:sle="http://schemas.microsoft.com/office/drawing/2010/slicer" name="Artikelnummer"/>
            </a:graphicData>
          </a:graphic>
        </xdr:graphicFrame>
      </mc:Choice>
      <mc:Fallback>
        <xdr:sp macro="" textlink="">
          <xdr:nvSpPr>
            <xdr:cNvPr id="0" name=""/>
            <xdr:cNvSpPr>
              <a:spLocks noTextEdit="1"/>
            </xdr:cNvSpPr>
          </xdr:nvSpPr>
          <xdr:spPr>
            <a:xfrm>
              <a:off x="6915149" y="2466975"/>
              <a:ext cx="1704975" cy="19431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12</xdr:col>
      <xdr:colOff>409575</xdr:colOff>
      <xdr:row>5</xdr:row>
      <xdr:rowOff>9525</xdr:rowOff>
    </xdr:from>
    <xdr:to>
      <xdr:col>14</xdr:col>
      <xdr:colOff>733425</xdr:colOff>
      <xdr:row>21</xdr:row>
      <xdr:rowOff>180975</xdr:rowOff>
    </xdr:to>
    <mc:AlternateContent xmlns:mc="http://schemas.openxmlformats.org/markup-compatibility/2006">
      <mc:Choice xmlns:sle15="http://schemas.microsoft.com/office/drawing/2012/slicer" Requires="sle15">
        <xdr:graphicFrame macro="">
          <xdr:nvGraphicFramePr>
            <xdr:cNvPr id="8" name="Artikelbezeichnung"/>
            <xdr:cNvGraphicFramePr/>
          </xdr:nvGraphicFramePr>
          <xdr:xfrm>
            <a:off x="0" y="0"/>
            <a:ext cx="0" cy="0"/>
          </xdr:xfrm>
          <a:graphic>
            <a:graphicData uri="http://schemas.microsoft.com/office/drawing/2010/slicer">
              <sle:slicer xmlns:sle="http://schemas.microsoft.com/office/drawing/2010/slicer" name="Artikelbezeichnung"/>
            </a:graphicData>
          </a:graphic>
        </xdr:graphicFrame>
      </mc:Choice>
      <mc:Fallback>
        <xdr:sp macro="" textlink="">
          <xdr:nvSpPr>
            <xdr:cNvPr id="0" name=""/>
            <xdr:cNvSpPr>
              <a:spLocks noTextEdit="1"/>
            </xdr:cNvSpPr>
          </xdr:nvSpPr>
          <xdr:spPr>
            <a:xfrm>
              <a:off x="8820150" y="1190625"/>
              <a:ext cx="1828800" cy="321945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Produktgruppe" sourceName="Produktgruppe">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Artikelnummer" sourceName="Artikelnummer">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Datenschnitt_Artikelbezeichnung" sourceName="Artikelbezeichnung">
  <extLst>
    <x:ext xmlns:x15="http://schemas.microsoft.com/office/spreadsheetml/2010/11/main" uri="{2F2917AC-EB37-4324-AD4E-5DD8C200BD13}">
      <x15:tableSlicerCache tableId="1" column="3" customListSort="0"/>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duktgruppe" cache="Datenschnitt_Produktgruppe" caption="Produktgruppe" style="SlicerStyleLight3" rowHeight="241300"/>
  <slicer name="Artikelnummer" cache="Datenschnitt_Artikelnummer" caption="Artikelnummer" rowHeight="241300"/>
  <slicer name="Artikelbezeichnung" cache="Datenschnitt_Artikelbezeichnung" caption="Artikelbezeichnung" style="SlicerStyleLight2" rowHeight="241300"/>
</slicers>
</file>

<file path=xl/tables/table1.xml><?xml version="1.0" encoding="utf-8"?>
<table xmlns="http://schemas.openxmlformats.org/spreadsheetml/2006/main" id="1" name="Tabelle1" displayName="Tabelle1" ref="B6:I22" totalsRowCount="1" headerRowDxfId="9" totalsRowDxfId="8">
  <autoFilter ref="B6:I21"/>
  <tableColumns count="8">
    <tableColumn id="1" name="Produktgruppe" totalsRowLabel="Ergebnis" dataDxfId="16" totalsRowDxfId="7"/>
    <tableColumn id="2" name="Artikelnummer" dataDxfId="15" totalsRowDxfId="6"/>
    <tableColumn id="3" name="Artikelbezeichnung" totalsRowDxfId="5"/>
    <tableColumn id="4" name="Preis ne" dataDxfId="14" totalsRowDxfId="4"/>
    <tableColumn id="5" name="MwSt 19%" dataDxfId="13" totalsRowDxfId="3">
      <calculatedColumnFormula>Tabelle1[[#This Row],[Preis ne]]*0.19</calculatedColumnFormula>
    </tableColumn>
    <tableColumn id="6" name="Preis br" dataDxfId="12" totalsRowDxfId="2">
      <calculatedColumnFormula>Tabelle1[Preis ne]+Tabelle1[MwSt 19%]</calculatedColumnFormula>
    </tableColumn>
    <tableColumn id="7" name="Absatz" totalsRowFunction="sum" dataDxfId="11" totalsRowDxfId="1"/>
    <tableColumn id="8" name="Umsatz br" totalsRowFunction="sum" dataDxfId="10" totalsRowDxfId="0">
      <calculatedColumnFormula>Tabelle1[[#This Row],[Preis br]]*Tabelle1[[#This Row],[Absatz]]</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tabSelected="1" workbookViewId="0"/>
  </sheetViews>
  <sheetFormatPr baseColWidth="10" defaultRowHeight="15" x14ac:dyDescent="0.25"/>
  <cols>
    <col min="1" max="1" width="3" customWidth="1"/>
    <col min="2" max="2" width="14.7109375" customWidth="1"/>
    <col min="3" max="3" width="15.42578125" customWidth="1"/>
    <col min="4" max="4" width="18.28515625" customWidth="1"/>
    <col min="5" max="5" width="9.140625" customWidth="1"/>
    <col min="6" max="6" width="10.85546875" customWidth="1"/>
    <col min="7" max="7" width="8.5703125" customWidth="1"/>
    <col min="8" max="8" width="8" customWidth="1"/>
    <col min="9" max="9" width="10.5703125" customWidth="1"/>
    <col min="10" max="10" width="5" customWidth="1"/>
    <col min="11" max="15" width="11.28515625" customWidth="1"/>
  </cols>
  <sheetData>
    <row r="2" spans="2:16" ht="24" customHeight="1" x14ac:dyDescent="0.4">
      <c r="B2" s="2" t="s">
        <v>9</v>
      </c>
      <c r="C2" s="3"/>
      <c r="D2" s="3"/>
      <c r="E2" s="3"/>
      <c r="F2" s="3"/>
      <c r="G2" s="3"/>
      <c r="H2" s="3"/>
      <c r="I2" s="3"/>
      <c r="J2" s="4"/>
      <c r="K2" s="4"/>
      <c r="L2" s="4"/>
      <c r="M2" s="4"/>
      <c r="N2" s="3"/>
      <c r="O2" s="3"/>
    </row>
    <row r="3" spans="2:16" ht="24" customHeight="1" x14ac:dyDescent="0.4">
      <c r="B3" s="5" t="s">
        <v>25</v>
      </c>
      <c r="C3" s="3"/>
      <c r="D3" s="3"/>
      <c r="E3" s="3"/>
      <c r="F3" s="3"/>
      <c r="G3" s="3"/>
      <c r="H3" s="3"/>
      <c r="I3" s="3"/>
      <c r="J3" s="4"/>
      <c r="K3" s="4"/>
      <c r="L3" s="4"/>
      <c r="M3" s="4"/>
      <c r="N3" s="3"/>
      <c r="O3" s="3"/>
      <c r="P3" s="12"/>
    </row>
    <row r="4" spans="2:16" x14ac:dyDescent="0.25">
      <c r="B4" s="11"/>
      <c r="C4" s="11"/>
      <c r="D4" s="11"/>
      <c r="E4" s="11"/>
      <c r="F4" s="11"/>
      <c r="G4" s="11"/>
      <c r="H4" s="11"/>
      <c r="I4" s="11"/>
      <c r="J4" s="11"/>
      <c r="K4" s="11"/>
      <c r="L4" s="11"/>
      <c r="M4" s="11"/>
      <c r="N4" s="11"/>
      <c r="O4" s="11"/>
      <c r="P4" s="12"/>
    </row>
    <row r="5" spans="2:16" x14ac:dyDescent="0.25">
      <c r="B5" s="11"/>
      <c r="C5" s="11"/>
      <c r="D5" s="11"/>
      <c r="E5" s="11"/>
      <c r="F5" s="11"/>
      <c r="G5" s="11"/>
      <c r="H5" s="11"/>
      <c r="I5" s="11"/>
      <c r="J5" s="11"/>
      <c r="K5" s="11"/>
      <c r="L5" s="11"/>
      <c r="M5" s="11"/>
      <c r="N5" s="11"/>
      <c r="O5" s="11"/>
      <c r="P5" s="12"/>
    </row>
    <row r="6" spans="2:16" x14ac:dyDescent="0.25">
      <c r="B6" s="8" t="s">
        <v>7</v>
      </c>
      <c r="C6" s="8" t="s">
        <v>0</v>
      </c>
      <c r="D6" s="8" t="s">
        <v>1</v>
      </c>
      <c r="E6" s="8" t="s">
        <v>24</v>
      </c>
      <c r="F6" s="8" t="s">
        <v>8</v>
      </c>
      <c r="G6" s="8" t="s">
        <v>23</v>
      </c>
      <c r="H6" s="8" t="s">
        <v>20</v>
      </c>
      <c r="I6" s="8" t="s">
        <v>21</v>
      </c>
      <c r="J6" s="11"/>
      <c r="K6" s="11"/>
      <c r="L6" s="11"/>
      <c r="M6" s="11"/>
      <c r="N6" s="11"/>
      <c r="O6" s="11"/>
      <c r="P6" s="12"/>
    </row>
    <row r="7" spans="2:16" x14ac:dyDescent="0.25">
      <c r="B7" s="6">
        <v>4700</v>
      </c>
      <c r="C7" s="6">
        <v>4711</v>
      </c>
      <c r="D7" t="s">
        <v>2</v>
      </c>
      <c r="E7" s="1">
        <v>1.2</v>
      </c>
      <c r="F7" s="1">
        <f>Tabelle1[[#This Row],[Preis ne]]*0.19</f>
        <v>0.22799999999999998</v>
      </c>
      <c r="G7" s="1">
        <f>Tabelle1[Preis ne]+Tabelle1[MwSt 19%]</f>
        <v>1.4279999999999999</v>
      </c>
      <c r="H7" s="7">
        <v>19.2</v>
      </c>
      <c r="I7" s="1">
        <f>Tabelle1[[#This Row],[Preis br]]*Tabelle1[[#This Row],[Absatz]]</f>
        <v>27.417599999999997</v>
      </c>
      <c r="J7" s="11"/>
      <c r="K7" s="11"/>
      <c r="L7" s="11"/>
      <c r="M7" s="11"/>
      <c r="N7" s="11"/>
      <c r="O7" s="11"/>
      <c r="P7" s="12"/>
    </row>
    <row r="8" spans="2:16" x14ac:dyDescent="0.25">
      <c r="B8" s="6">
        <v>4700</v>
      </c>
      <c r="C8" s="6">
        <v>4712</v>
      </c>
      <c r="D8" t="s">
        <v>3</v>
      </c>
      <c r="E8" s="1">
        <v>1.8</v>
      </c>
      <c r="F8" s="1">
        <f>Tabelle1[[#This Row],[Preis ne]]*0.19</f>
        <v>0.34200000000000003</v>
      </c>
      <c r="G8" s="1">
        <f>Tabelle1[Preis ne]+Tabelle1[MwSt 19%]</f>
        <v>2.1419999999999999</v>
      </c>
      <c r="H8" s="7">
        <v>28.8</v>
      </c>
      <c r="I8" s="1">
        <f>Tabelle1[[#This Row],[Preis br]]*Tabelle1[[#This Row],[Absatz]]</f>
        <v>61.689599999999999</v>
      </c>
      <c r="J8" s="11"/>
      <c r="K8" s="11"/>
      <c r="L8" s="11"/>
      <c r="M8" s="11"/>
      <c r="N8" s="11"/>
      <c r="O8" s="11"/>
      <c r="P8" s="12"/>
    </row>
    <row r="9" spans="2:16" x14ac:dyDescent="0.25">
      <c r="B9" s="6">
        <v>4700</v>
      </c>
      <c r="C9" s="6">
        <v>4713</v>
      </c>
      <c r="D9" t="s">
        <v>4</v>
      </c>
      <c r="E9" s="1">
        <v>2.1</v>
      </c>
      <c r="F9" s="1">
        <f>Tabelle1[[#This Row],[Preis ne]]*0.19</f>
        <v>0.39900000000000002</v>
      </c>
      <c r="G9" s="1">
        <f>Tabelle1[Preis ne]+Tabelle1[MwSt 19%]</f>
        <v>2.4990000000000001</v>
      </c>
      <c r="H9" s="7">
        <v>33.6</v>
      </c>
      <c r="I9" s="1">
        <f>Tabelle1[[#This Row],[Preis br]]*Tabelle1[[#This Row],[Absatz]]</f>
        <v>83.966400000000007</v>
      </c>
      <c r="J9" s="11"/>
      <c r="K9" s="11"/>
      <c r="L9" s="11"/>
      <c r="M9" s="11"/>
      <c r="N9" s="11"/>
      <c r="O9" s="11"/>
      <c r="P9" s="12"/>
    </row>
    <row r="10" spans="2:16" x14ac:dyDescent="0.25">
      <c r="B10" s="6">
        <v>4700</v>
      </c>
      <c r="C10" s="6">
        <v>4714</v>
      </c>
      <c r="D10" t="s">
        <v>5</v>
      </c>
      <c r="E10" s="1">
        <v>1.4</v>
      </c>
      <c r="F10" s="1">
        <f>Tabelle1[[#This Row],[Preis ne]]*0.19</f>
        <v>0.26599999999999996</v>
      </c>
      <c r="G10" s="1">
        <f>Tabelle1[Preis ne]+Tabelle1[MwSt 19%]</f>
        <v>1.6659999999999999</v>
      </c>
      <c r="H10" s="7">
        <v>22.4</v>
      </c>
      <c r="I10" s="1">
        <f>Tabelle1[[#This Row],[Preis br]]*Tabelle1[[#This Row],[Absatz]]</f>
        <v>37.318399999999997</v>
      </c>
      <c r="J10" s="11"/>
      <c r="K10" s="11"/>
      <c r="L10" s="11"/>
      <c r="M10" s="11"/>
      <c r="N10" s="11"/>
      <c r="O10" s="11"/>
      <c r="P10" s="12"/>
    </row>
    <row r="11" spans="2:16" x14ac:dyDescent="0.25">
      <c r="B11" s="6">
        <v>4700</v>
      </c>
      <c r="C11" s="6">
        <v>4715</v>
      </c>
      <c r="D11" t="s">
        <v>6</v>
      </c>
      <c r="E11" s="1">
        <v>3.1</v>
      </c>
      <c r="F11" s="1">
        <f>Tabelle1[[#This Row],[Preis ne]]*0.19</f>
        <v>0.58900000000000008</v>
      </c>
      <c r="G11" s="1">
        <f>Tabelle1[Preis ne]+Tabelle1[MwSt 19%]</f>
        <v>3.6890000000000001</v>
      </c>
      <c r="H11" s="7">
        <v>49.6</v>
      </c>
      <c r="I11" s="1">
        <f>Tabelle1[[#This Row],[Preis br]]*Tabelle1[[#This Row],[Absatz]]</f>
        <v>182.9744</v>
      </c>
      <c r="J11" s="11"/>
      <c r="K11" s="11"/>
      <c r="L11" s="11"/>
      <c r="M11" s="11"/>
      <c r="N11" s="11"/>
      <c r="O11" s="11"/>
      <c r="P11" s="12"/>
    </row>
    <row r="12" spans="2:16" x14ac:dyDescent="0.25">
      <c r="B12" s="6">
        <v>4800</v>
      </c>
      <c r="C12" s="6">
        <v>4811</v>
      </c>
      <c r="D12" t="s">
        <v>10</v>
      </c>
      <c r="E12" s="1">
        <v>2</v>
      </c>
      <c r="F12" s="1">
        <f>Tabelle1[[#This Row],[Preis ne]]*0.19</f>
        <v>0.38</v>
      </c>
      <c r="G12" s="1">
        <f>Tabelle1[Preis ne]+Tabelle1[MwSt 19%]</f>
        <v>2.38</v>
      </c>
      <c r="H12" s="7">
        <v>32</v>
      </c>
      <c r="I12" s="1">
        <f>Tabelle1[[#This Row],[Preis br]]*Tabelle1[[#This Row],[Absatz]]</f>
        <v>76.16</v>
      </c>
      <c r="J12" s="11"/>
      <c r="K12" s="11"/>
      <c r="L12" s="11"/>
      <c r="M12" s="11"/>
      <c r="N12" s="11"/>
      <c r="O12" s="11"/>
      <c r="P12" s="12"/>
    </row>
    <row r="13" spans="2:16" x14ac:dyDescent="0.25">
      <c r="B13" s="6">
        <v>4800</v>
      </c>
      <c r="C13" s="6">
        <v>4812</v>
      </c>
      <c r="D13" t="s">
        <v>11</v>
      </c>
      <c r="E13" s="1">
        <v>4</v>
      </c>
      <c r="F13" s="1">
        <f>Tabelle1[[#This Row],[Preis ne]]*0.19</f>
        <v>0.76</v>
      </c>
      <c r="G13" s="1">
        <f>Tabelle1[Preis ne]+Tabelle1[MwSt 19%]</f>
        <v>4.76</v>
      </c>
      <c r="H13" s="7">
        <v>64</v>
      </c>
      <c r="I13" s="1">
        <f>Tabelle1[[#This Row],[Preis br]]*Tabelle1[[#This Row],[Absatz]]</f>
        <v>304.64</v>
      </c>
      <c r="J13" s="11"/>
      <c r="K13" s="11"/>
      <c r="L13" s="11"/>
      <c r="M13" s="11"/>
      <c r="N13" s="11"/>
      <c r="O13" s="11"/>
      <c r="P13" s="12"/>
    </row>
    <row r="14" spans="2:16" x14ac:dyDescent="0.25">
      <c r="B14" s="6">
        <v>4800</v>
      </c>
      <c r="C14" s="6">
        <v>4813</v>
      </c>
      <c r="D14" t="s">
        <v>12</v>
      </c>
      <c r="E14" s="1">
        <v>2.8</v>
      </c>
      <c r="F14" s="1">
        <f>Tabelle1[[#This Row],[Preis ne]]*0.19</f>
        <v>0.53199999999999992</v>
      </c>
      <c r="G14" s="1">
        <f>Tabelle1[Preis ne]+Tabelle1[MwSt 19%]</f>
        <v>3.3319999999999999</v>
      </c>
      <c r="H14" s="7">
        <v>44.8</v>
      </c>
      <c r="I14" s="1">
        <f>Tabelle1[[#This Row],[Preis br]]*Tabelle1[[#This Row],[Absatz]]</f>
        <v>149.27359999999999</v>
      </c>
      <c r="J14" s="11"/>
      <c r="K14" s="11"/>
      <c r="L14" s="11"/>
      <c r="M14" s="11"/>
      <c r="N14" s="11"/>
      <c r="O14" s="11"/>
      <c r="P14" s="12"/>
    </row>
    <row r="15" spans="2:16" x14ac:dyDescent="0.25">
      <c r="B15" s="6">
        <v>4800</v>
      </c>
      <c r="C15" s="6">
        <v>4814</v>
      </c>
      <c r="D15" t="s">
        <v>13</v>
      </c>
      <c r="E15" s="1">
        <v>3.7</v>
      </c>
      <c r="F15" s="1">
        <f>Tabelle1[[#This Row],[Preis ne]]*0.19</f>
        <v>0.70300000000000007</v>
      </c>
      <c r="G15" s="1">
        <f>Tabelle1[Preis ne]+Tabelle1[MwSt 19%]</f>
        <v>4.4030000000000005</v>
      </c>
      <c r="H15" s="7">
        <v>59.2</v>
      </c>
      <c r="I15" s="1">
        <f>Tabelle1[[#This Row],[Preis br]]*Tabelle1[[#This Row],[Absatz]]</f>
        <v>260.65760000000006</v>
      </c>
      <c r="J15" s="11"/>
      <c r="K15" s="11"/>
      <c r="L15" s="11"/>
      <c r="M15" s="11"/>
      <c r="N15" s="11"/>
      <c r="O15" s="11"/>
      <c r="P15" s="12"/>
    </row>
    <row r="16" spans="2:16" x14ac:dyDescent="0.25">
      <c r="B16" s="6">
        <v>4800</v>
      </c>
      <c r="C16" s="6">
        <v>4815</v>
      </c>
      <c r="D16" t="s">
        <v>14</v>
      </c>
      <c r="E16" s="1">
        <v>4.0999999999999996</v>
      </c>
      <c r="F16" s="1">
        <f>Tabelle1[[#This Row],[Preis ne]]*0.19</f>
        <v>0.77899999999999991</v>
      </c>
      <c r="G16" s="1">
        <f>Tabelle1[Preis ne]+Tabelle1[MwSt 19%]</f>
        <v>4.8789999999999996</v>
      </c>
      <c r="H16" s="7">
        <v>65.599999999999994</v>
      </c>
      <c r="I16" s="1">
        <f>Tabelle1[[#This Row],[Preis br]]*Tabelle1[[#This Row],[Absatz]]</f>
        <v>320.06239999999997</v>
      </c>
      <c r="J16" s="11"/>
      <c r="K16" s="11"/>
      <c r="L16" s="11"/>
      <c r="M16" s="11"/>
      <c r="N16" s="11"/>
      <c r="O16" s="11"/>
      <c r="P16" s="12"/>
    </row>
    <row r="17" spans="2:16" x14ac:dyDescent="0.25">
      <c r="B17" s="6">
        <v>4900</v>
      </c>
      <c r="C17" s="6">
        <v>4911</v>
      </c>
      <c r="D17" t="s">
        <v>15</v>
      </c>
      <c r="E17" s="1">
        <v>1.44</v>
      </c>
      <c r="F17" s="1">
        <f>Tabelle1[[#This Row],[Preis ne]]*0.19</f>
        <v>0.27360000000000001</v>
      </c>
      <c r="G17" s="1">
        <f>Tabelle1[Preis ne]+Tabelle1[MwSt 19%]</f>
        <v>1.7136</v>
      </c>
      <c r="H17" s="7">
        <v>23.04</v>
      </c>
      <c r="I17" s="1">
        <f>Tabelle1[[#This Row],[Preis br]]*Tabelle1[[#This Row],[Absatz]]</f>
        <v>39.481344</v>
      </c>
      <c r="J17" s="11"/>
      <c r="K17" s="11"/>
      <c r="L17" s="11"/>
      <c r="M17" s="11"/>
      <c r="N17" s="11"/>
      <c r="O17" s="11"/>
      <c r="P17" s="12"/>
    </row>
    <row r="18" spans="2:16" x14ac:dyDescent="0.25">
      <c r="B18" s="6">
        <v>4900</v>
      </c>
      <c r="C18" s="6">
        <v>4912</v>
      </c>
      <c r="D18" t="s">
        <v>16</v>
      </c>
      <c r="E18" s="1">
        <v>2.5920000000000001</v>
      </c>
      <c r="F18" s="1">
        <f>Tabelle1[[#This Row],[Preis ne]]*0.19</f>
        <v>0.49248000000000003</v>
      </c>
      <c r="G18" s="1">
        <f>Tabelle1[Preis ne]+Tabelle1[MwSt 19%]</f>
        <v>3.0844800000000001</v>
      </c>
      <c r="H18" s="7">
        <v>41.472000000000001</v>
      </c>
      <c r="I18" s="1">
        <f>Tabelle1[[#This Row],[Preis br]]*Tabelle1[[#This Row],[Absatz]]</f>
        <v>127.91955456000001</v>
      </c>
      <c r="J18" s="11"/>
      <c r="K18" s="11"/>
      <c r="L18" s="11"/>
      <c r="M18" s="11"/>
      <c r="N18" s="11"/>
      <c r="O18" s="11"/>
      <c r="P18" s="12"/>
    </row>
    <row r="19" spans="2:16" x14ac:dyDescent="0.25">
      <c r="B19" s="6">
        <v>4900</v>
      </c>
      <c r="C19" s="6">
        <v>4913</v>
      </c>
      <c r="D19" t="s">
        <v>17</v>
      </c>
      <c r="E19" s="1">
        <v>3.024</v>
      </c>
      <c r="F19" s="1">
        <f>Tabelle1[[#This Row],[Preis ne]]*0.19</f>
        <v>0.57455999999999996</v>
      </c>
      <c r="G19" s="1">
        <f>Tabelle1[Preis ne]+Tabelle1[MwSt 19%]</f>
        <v>3.59856</v>
      </c>
      <c r="H19" s="7">
        <v>48.384</v>
      </c>
      <c r="I19" s="1">
        <f>Tabelle1[[#This Row],[Preis br]]*Tabelle1[[#This Row],[Absatz]]</f>
        <v>174.11272704000001</v>
      </c>
      <c r="J19" s="11"/>
      <c r="K19" s="11"/>
      <c r="L19" s="11"/>
      <c r="M19" s="11"/>
      <c r="N19" s="11"/>
      <c r="O19" s="11"/>
      <c r="P19" s="12"/>
    </row>
    <row r="20" spans="2:16" x14ac:dyDescent="0.25">
      <c r="B20" s="6">
        <v>4900</v>
      </c>
      <c r="C20" s="6">
        <v>4914</v>
      </c>
      <c r="D20" t="s">
        <v>18</v>
      </c>
      <c r="E20" s="1">
        <v>2.016</v>
      </c>
      <c r="F20" s="1">
        <f>Tabelle1[[#This Row],[Preis ne]]*0.19</f>
        <v>0.38303999999999999</v>
      </c>
      <c r="G20" s="1">
        <f>Tabelle1[Preis ne]+Tabelle1[MwSt 19%]</f>
        <v>2.3990399999999998</v>
      </c>
      <c r="H20" s="7">
        <v>32.256</v>
      </c>
      <c r="I20" s="1">
        <f>Tabelle1[[#This Row],[Preis br]]*Tabelle1[[#This Row],[Absatz]]</f>
        <v>77.38343424</v>
      </c>
      <c r="J20" s="11"/>
      <c r="K20" s="11"/>
      <c r="L20" s="11"/>
      <c r="M20" s="11"/>
      <c r="N20" s="11"/>
      <c r="O20" s="11"/>
      <c r="P20" s="12"/>
    </row>
    <row r="21" spans="2:16" x14ac:dyDescent="0.25">
      <c r="B21" s="6">
        <v>4900</v>
      </c>
      <c r="C21" s="6">
        <v>4915</v>
      </c>
      <c r="D21" t="s">
        <v>19</v>
      </c>
      <c r="E21" s="1">
        <v>4.4639999999999995</v>
      </c>
      <c r="F21" s="1">
        <f>Tabelle1[[#This Row],[Preis ne]]*0.19</f>
        <v>0.84815999999999991</v>
      </c>
      <c r="G21" s="1">
        <f>Tabelle1[Preis ne]+Tabelle1[MwSt 19%]</f>
        <v>5.3121599999999995</v>
      </c>
      <c r="H21" s="7">
        <v>71.423999999999992</v>
      </c>
      <c r="I21" s="1">
        <f>Tabelle1[[#This Row],[Preis br]]*Tabelle1[[#This Row],[Absatz]]</f>
        <v>379.4157158399999</v>
      </c>
      <c r="J21" s="11"/>
      <c r="K21" s="11"/>
      <c r="L21" s="11"/>
      <c r="M21" s="11"/>
      <c r="N21" s="11"/>
      <c r="O21" s="11"/>
      <c r="P21" s="12"/>
    </row>
    <row r="22" spans="2:16" x14ac:dyDescent="0.25">
      <c r="B22" s="9" t="s">
        <v>22</v>
      </c>
      <c r="C22" s="9"/>
      <c r="D22" s="8"/>
      <c r="E22" s="8"/>
      <c r="F22" s="8"/>
      <c r="G22" s="8"/>
      <c r="H22" s="8">
        <f>SUBTOTAL(109,Tabelle1[Absatz])</f>
        <v>635.77599999999984</v>
      </c>
      <c r="I22" s="10">
        <f>SUBTOTAL(109,Tabelle1[Umsatz br])</f>
        <v>2302.4727756800003</v>
      </c>
      <c r="J22" s="11"/>
      <c r="K22" s="11"/>
      <c r="L22" s="11"/>
      <c r="M22" s="11"/>
      <c r="N22" s="11"/>
      <c r="O22" s="11"/>
      <c r="P22" s="12"/>
    </row>
    <row r="23" spans="2:16" x14ac:dyDescent="0.25">
      <c r="B23" s="11"/>
      <c r="C23" s="11"/>
      <c r="D23" s="11"/>
      <c r="E23" s="11"/>
      <c r="F23" s="11"/>
      <c r="G23" s="11"/>
      <c r="H23" s="11"/>
      <c r="I23" s="11"/>
      <c r="J23" s="11"/>
      <c r="K23" s="11"/>
      <c r="L23" s="11"/>
      <c r="M23" s="11"/>
      <c r="N23" s="11"/>
      <c r="O23" s="11"/>
      <c r="P23" s="12"/>
    </row>
    <row r="24" spans="2:16" x14ac:dyDescent="0.25">
      <c r="J24" s="12"/>
      <c r="K24" s="12"/>
      <c r="L24" s="12"/>
      <c r="M24" s="12"/>
      <c r="N24" s="12"/>
      <c r="O24" s="12"/>
      <c r="P24" s="12"/>
    </row>
    <row r="25" spans="2:16" x14ac:dyDescent="0.25">
      <c r="P25" s="12"/>
    </row>
    <row r="26" spans="2:16" x14ac:dyDescent="0.25">
      <c r="P26" s="12"/>
    </row>
  </sheetData>
  <pageMargins left="0.7" right="0.7" top="0.78740157499999996" bottom="0.78740157499999996"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Datenschnitt einfügen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 Becker</dc:creator>
  <cp:lastModifiedBy>ControllerSpielwiese</cp:lastModifiedBy>
  <dcterms:created xsi:type="dcterms:W3CDTF">2020-02-24T16:19:36Z</dcterms:created>
  <dcterms:modified xsi:type="dcterms:W3CDTF">2023-06-27T16:44:24Z</dcterms:modified>
</cp:coreProperties>
</file>