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600"/>
  </bookViews>
  <sheets>
    <sheet name="Plan-Ist-Vergleich in €" sheetId="1" r:id="rId1"/>
    <sheet name="Plan-Ist-Vergleich in TEUR" sheetId="2" r:id="rId2"/>
  </sheets>
  <definedNames>
    <definedName name="_xlnm.Print_Area" localSheetId="0">'Plan-Ist-Vergleich in €'!$B$2:$P$27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H16" i="1"/>
  <c r="H15" i="1"/>
  <c r="H14" i="1"/>
  <c r="H13" i="1"/>
  <c r="H12" i="1"/>
  <c r="H11" i="1"/>
  <c r="H10" i="1"/>
  <c r="H9" i="1"/>
  <c r="H8" i="1"/>
  <c r="J8" i="1" s="1"/>
  <c r="H7" i="1"/>
  <c r="H26" i="1"/>
  <c r="H25" i="1"/>
  <c r="H24" i="1"/>
  <c r="H23" i="1"/>
  <c r="J23" i="1" s="1"/>
  <c r="H22" i="1"/>
  <c r="H21" i="1"/>
  <c r="H20" i="1"/>
  <c r="H19" i="1"/>
  <c r="J19" i="1" s="1"/>
  <c r="H18" i="1"/>
  <c r="J18" i="1" s="1"/>
  <c r="D27" i="1"/>
  <c r="F27" i="1"/>
  <c r="P8" i="1" l="1"/>
  <c r="O8" i="1"/>
  <c r="J20" i="1"/>
  <c r="M20" i="1"/>
  <c r="L9" i="1"/>
  <c r="M9" i="1"/>
  <c r="L16" i="1"/>
  <c r="M16" i="1"/>
  <c r="L10" i="1"/>
  <c r="M10" i="1"/>
  <c r="M8" i="1"/>
  <c r="L8" i="1"/>
  <c r="J9" i="1"/>
  <c r="M12" i="1"/>
  <c r="L12" i="1"/>
  <c r="J10" i="1"/>
  <c r="J12" i="1"/>
  <c r="L14" i="1"/>
  <c r="M14" i="1"/>
  <c r="J14" i="1"/>
  <c r="L7" i="1"/>
  <c r="M7" i="1"/>
  <c r="J7" i="1"/>
  <c r="L15" i="1"/>
  <c r="M15" i="1"/>
  <c r="J15" i="1"/>
  <c r="H27" i="1"/>
  <c r="J27" i="1" s="1"/>
  <c r="P23" i="1"/>
  <c r="O23" i="1"/>
  <c r="L21" i="1"/>
  <c r="M21" i="1"/>
  <c r="L25" i="1"/>
  <c r="M25" i="1"/>
  <c r="O19" i="1"/>
  <c r="P19" i="1"/>
  <c r="O20" i="1"/>
  <c r="P20" i="1"/>
  <c r="J21" i="1"/>
  <c r="M24" i="1"/>
  <c r="L24" i="1"/>
  <c r="M26" i="1"/>
  <c r="L26" i="1"/>
  <c r="J24" i="1"/>
  <c r="M22" i="1"/>
  <c r="L22" i="1"/>
  <c r="M18" i="1"/>
  <c r="L18" i="1"/>
  <c r="L19" i="1"/>
  <c r="M19" i="1"/>
  <c r="J25" i="1"/>
  <c r="P18" i="1"/>
  <c r="O18" i="1"/>
  <c r="L23" i="1"/>
  <c r="M23" i="1"/>
  <c r="J22" i="1"/>
  <c r="L20" i="1"/>
  <c r="J26" i="1"/>
  <c r="M11" i="1"/>
  <c r="L11" i="1"/>
  <c r="J11" i="1"/>
  <c r="L13" i="1"/>
  <c r="M13" i="1"/>
  <c r="J13" i="1"/>
  <c r="M17" i="1"/>
  <c r="L17" i="1"/>
  <c r="J17" i="1"/>
  <c r="P17" i="1" s="1"/>
  <c r="J16" i="1"/>
  <c r="O10" i="1" l="1"/>
  <c r="P10" i="1"/>
  <c r="P7" i="1"/>
  <c r="O7" i="1"/>
  <c r="P16" i="1"/>
  <c r="O16" i="1"/>
  <c r="P9" i="1"/>
  <c r="O9" i="1"/>
  <c r="P14" i="1"/>
  <c r="O14" i="1"/>
  <c r="P15" i="1"/>
  <c r="O15" i="1"/>
  <c r="O12" i="1"/>
  <c r="P12" i="1"/>
  <c r="L27" i="1"/>
  <c r="M27" i="1"/>
  <c r="P24" i="1"/>
  <c r="O24" i="1"/>
  <c r="P26" i="1"/>
  <c r="O26" i="1"/>
  <c r="O25" i="1"/>
  <c r="P25" i="1"/>
  <c r="O22" i="1"/>
  <c r="P22" i="1"/>
  <c r="O27" i="1"/>
  <c r="P27" i="1"/>
  <c r="O21" i="1"/>
  <c r="P21" i="1"/>
  <c r="O11" i="1"/>
  <c r="P11" i="1"/>
  <c r="O13" i="1"/>
  <c r="P13" i="1"/>
  <c r="O17" i="1"/>
</calcChain>
</file>

<file path=xl/comments1.xml><?xml version="1.0" encoding="utf-8"?>
<comments xmlns="http://schemas.openxmlformats.org/spreadsheetml/2006/main">
  <authors>
    <author>Joachim Becker</author>
  </authors>
  <commentList>
    <comment ref="M5" authorId="0" shapeId="0">
      <text>
        <r>
          <rPr>
            <b/>
            <sz val="9"/>
            <color indexed="81"/>
            <rFont val="Segoe UI"/>
            <family val="2"/>
          </rPr>
          <t>Joachim Becker WebSolutions:</t>
        </r>
        <r>
          <rPr>
            <sz val="9"/>
            <color indexed="81"/>
            <rFont val="Segoe UI"/>
            <family val="2"/>
          </rPr>
          <t xml:space="preserve">
Mit dem Darstellungsfaktor können Sie (bis zu bestimmten Grenzen) die Darstellung der Balken je nach Notwendigkeit bei Ihren Daten auf die vorhandene Spaltenbreite anpassen. Ggfs. dann die Textfarbe in "Weiß" ändern oder über "Gruppieren" ausblenden.</t>
        </r>
      </text>
    </comment>
  </commentList>
</comments>
</file>

<file path=xl/sharedStrings.xml><?xml version="1.0" encoding="utf-8"?>
<sst xmlns="http://schemas.openxmlformats.org/spreadsheetml/2006/main" count="29" uniqueCount="26">
  <si>
    <t>Weitere Informationen zur Visualisierung mit Excel</t>
  </si>
  <si>
    <t>mit Visualisierung der Abweichungen</t>
  </si>
  <si>
    <t>Position</t>
  </si>
  <si>
    <t>Ist</t>
  </si>
  <si>
    <t>Plan</t>
  </si>
  <si>
    <r>
      <t>Plan-Ist-Vergleich</t>
    </r>
    <r>
      <rPr>
        <b/>
        <sz val="10"/>
        <rFont val="Calibri"/>
        <family val="2"/>
        <scheme val="minor"/>
      </rPr>
      <t xml:space="preserve"> in EUR</t>
    </r>
  </si>
  <si>
    <t>Abw. Abs.</t>
  </si>
  <si>
    <t>Abw. In %</t>
  </si>
  <si>
    <t>Material</t>
  </si>
  <si>
    <t>bez. Leistungen</t>
  </si>
  <si>
    <t>Fremdleistungen</t>
  </si>
  <si>
    <t xml:space="preserve">Lohn </t>
  </si>
  <si>
    <t>Gehalt</t>
  </si>
  <si>
    <t>Vertriebskosten</t>
  </si>
  <si>
    <t>Verwaltungskosten</t>
  </si>
  <si>
    <t>Abschreibungen</t>
  </si>
  <si>
    <t>Sonstiges</t>
  </si>
  <si>
    <t>…</t>
  </si>
  <si>
    <t>Gewinn / Verlust</t>
  </si>
  <si>
    <t>Umsatz</t>
  </si>
  <si>
    <t>sonstige Erträge</t>
  </si>
  <si>
    <t>Darstellungsfaktor:</t>
  </si>
  <si>
    <r>
      <rPr>
        <sz val="10"/>
        <color theme="1"/>
        <rFont val="Symbol"/>
        <family val="1"/>
        <charset val="2"/>
      </rPr>
      <t>D</t>
    </r>
    <r>
      <rPr>
        <sz val="10"/>
        <color theme="1"/>
        <rFont val="Arial"/>
        <family val="2"/>
      </rPr>
      <t xml:space="preserve"> EUR</t>
    </r>
  </si>
  <si>
    <r>
      <rPr>
        <sz val="10"/>
        <color theme="1"/>
        <rFont val="Symbol"/>
        <family val="1"/>
        <charset val="2"/>
      </rPr>
      <t>D</t>
    </r>
    <r>
      <rPr>
        <sz val="10"/>
        <color theme="1"/>
        <rFont val="Arial"/>
        <family val="2"/>
      </rPr>
      <t xml:space="preserve"> %</t>
    </r>
  </si>
  <si>
    <t xml:space="preserve">finden Sie in den Excel-Tipps auf </t>
  </si>
  <si>
    <t>https://www.ControllerSpielwiese.de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</si>
</sst>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
  </numFmts>
  <fonts count="13" x14ac:knownFonts="1">
    <font>
      <sz val="10"/>
      <color theme="1"/>
      <name val="Arial"/>
      <family val="2"/>
    </font>
    <font>
      <b/>
      <sz val="11"/>
      <color theme="1"/>
      <name val="Arial"/>
      <family val="2"/>
    </font>
    <font>
      <b/>
      <sz val="8"/>
      <color theme="1"/>
      <name val="Arial"/>
      <family val="2"/>
    </font>
    <font>
      <b/>
      <sz val="20"/>
      <name val="Calibri"/>
      <family val="2"/>
      <scheme val="minor"/>
    </font>
    <font>
      <b/>
      <sz val="10"/>
      <name val="Calibri"/>
      <family val="2"/>
      <scheme val="minor"/>
    </font>
    <font>
      <sz val="10"/>
      <color rgb="FFFF0000"/>
      <name val="Arial"/>
      <family val="2"/>
    </font>
    <font>
      <sz val="10"/>
      <color rgb="FF00B050"/>
      <name val="Arial"/>
      <family val="2"/>
    </font>
    <font>
      <sz val="10"/>
      <color theme="1"/>
      <name val="Symbol"/>
      <family val="1"/>
      <charset val="2"/>
    </font>
    <font>
      <sz val="10"/>
      <color theme="1"/>
      <name val="Arial"/>
      <family val="2"/>
    </font>
    <font>
      <sz val="9"/>
      <color indexed="81"/>
      <name val="Segoe UI"/>
      <family val="2"/>
    </font>
    <font>
      <b/>
      <sz val="9"/>
      <color indexed="81"/>
      <name val="Segoe UI"/>
      <family val="2"/>
    </font>
    <font>
      <u/>
      <sz val="10"/>
      <color theme="10"/>
      <name val="Arial"/>
      <family val="2"/>
    </font>
    <font>
      <b/>
      <u/>
      <sz val="10"/>
      <color theme="9" tint="-0.499984740745262"/>
      <name val="Arial"/>
      <family val="2"/>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s>
  <cellStyleXfs count="3">
    <xf numFmtId="0" fontId="0" fillId="0" borderId="0"/>
    <xf numFmtId="9" fontId="8" fillId="0" borderId="0" applyFont="0" applyFill="0" applyBorder="0" applyAlignment="0" applyProtection="0"/>
    <xf numFmtId="0" fontId="11" fillId="0" borderId="0" applyNumberFormat="0" applyFill="0" applyBorder="0" applyAlignment="0" applyProtection="0"/>
  </cellStyleXfs>
  <cellXfs count="64">
    <xf numFmtId="0" fontId="0" fillId="0" borderId="0" xfId="0"/>
    <xf numFmtId="0" fontId="0" fillId="0" borderId="0" xfId="0" applyProtection="1">
      <protection locked="0"/>
    </xf>
    <xf numFmtId="0" fontId="0" fillId="2" borderId="0" xfId="0" applyFill="1" applyProtection="1">
      <protection locked="0"/>
    </xf>
    <xf numFmtId="2" fontId="0" fillId="2" borderId="0" xfId="0" applyNumberFormat="1" applyFill="1" applyBorder="1" applyAlignment="1" applyProtection="1">
      <alignment vertical="center" wrapText="1"/>
    </xf>
    <xf numFmtId="2" fontId="0" fillId="2" borderId="4" xfId="0" applyNumberFormat="1" applyFill="1" applyBorder="1" applyProtection="1">
      <protection locked="0"/>
    </xf>
    <xf numFmtId="2" fontId="0" fillId="2" borderId="0" xfId="0" applyNumberFormat="1" applyFill="1" applyBorder="1" applyProtection="1">
      <protection locked="0"/>
    </xf>
    <xf numFmtId="4" fontId="0" fillId="2" borderId="4" xfId="0" applyNumberFormat="1" applyFill="1" applyBorder="1" applyAlignment="1" applyProtection="1">
      <alignment horizontal="right" indent="1"/>
      <protection locked="0"/>
    </xf>
    <xf numFmtId="4" fontId="0" fillId="2" borderId="0" xfId="0" applyNumberFormat="1" applyFill="1" applyBorder="1" applyAlignment="1" applyProtection="1">
      <alignment horizontal="right" indent="1"/>
      <protection locked="0"/>
    </xf>
    <xf numFmtId="2" fontId="0" fillId="2" borderId="0" xfId="0" applyNumberFormat="1" applyFill="1" applyBorder="1" applyAlignment="1" applyProtection="1">
      <alignment horizontal="center"/>
    </xf>
    <xf numFmtId="2" fontId="0" fillId="2" borderId="9" xfId="0" applyNumberFormat="1" applyFill="1" applyBorder="1" applyProtection="1">
      <protection locked="0"/>
    </xf>
    <xf numFmtId="4" fontId="0" fillId="2" borderId="9" xfId="0" applyNumberFormat="1" applyFill="1" applyBorder="1" applyAlignment="1" applyProtection="1">
      <alignment horizontal="right" indent="1"/>
      <protection locked="0"/>
    </xf>
    <xf numFmtId="2" fontId="0" fillId="2" borderId="2" xfId="0" applyNumberFormat="1" applyFill="1" applyBorder="1" applyProtection="1">
      <protection locked="0"/>
    </xf>
    <xf numFmtId="4" fontId="0" fillId="2" borderId="2" xfId="0" applyNumberFormat="1" applyFill="1" applyBorder="1" applyAlignment="1" applyProtection="1">
      <alignment horizontal="right" indent="1"/>
      <protection locked="0"/>
    </xf>
    <xf numFmtId="2" fontId="0" fillId="2" borderId="5" xfId="0" applyNumberFormat="1" applyFill="1" applyBorder="1" applyProtection="1">
      <protection locked="0"/>
    </xf>
    <xf numFmtId="4" fontId="0" fillId="2" borderId="5" xfId="0" applyNumberFormat="1" applyFill="1" applyBorder="1" applyAlignment="1" applyProtection="1">
      <alignment horizontal="right" indent="1"/>
      <protection locked="0"/>
    </xf>
    <xf numFmtId="2" fontId="6" fillId="2" borderId="14" xfId="0" applyNumberFormat="1" applyFont="1" applyFill="1" applyBorder="1" applyAlignment="1" applyProtection="1">
      <alignment horizontal="left" vertical="center"/>
    </xf>
    <xf numFmtId="2" fontId="6" fillId="2" borderId="8" xfId="0" applyNumberFormat="1" applyFont="1" applyFill="1" applyBorder="1" applyAlignment="1" applyProtection="1">
      <alignment horizontal="left" vertical="center"/>
    </xf>
    <xf numFmtId="2" fontId="6" fillId="2" borderId="1" xfId="0" applyNumberFormat="1" applyFont="1" applyFill="1" applyBorder="1" applyAlignment="1" applyProtection="1">
      <alignment horizontal="left" vertical="center"/>
    </xf>
    <xf numFmtId="2" fontId="6" fillId="2" borderId="9" xfId="0" applyNumberFormat="1" applyFont="1" applyFill="1" applyBorder="1" applyAlignment="1" applyProtection="1">
      <alignment horizontal="left" vertical="center"/>
    </xf>
    <xf numFmtId="0" fontId="5" fillId="2" borderId="0" xfId="0" applyFont="1" applyFill="1" applyAlignment="1" applyProtection="1">
      <alignment horizontal="right"/>
      <protection locked="0"/>
    </xf>
    <xf numFmtId="0" fontId="5" fillId="2" borderId="0" xfId="0" applyFont="1" applyFill="1" applyAlignment="1" applyProtection="1">
      <alignment horizontal="left"/>
      <protection locked="0"/>
    </xf>
    <xf numFmtId="164" fontId="0" fillId="2" borderId="0" xfId="0" applyNumberFormat="1" applyFill="1" applyProtection="1">
      <protection locked="0"/>
    </xf>
    <xf numFmtId="2" fontId="0" fillId="2" borderId="8" xfId="0" applyNumberFormat="1" applyFill="1" applyBorder="1" applyAlignment="1" applyProtection="1">
      <alignment vertical="center"/>
      <protection locked="0"/>
    </xf>
    <xf numFmtId="2" fontId="0" fillId="2" borderId="0" xfId="0" applyNumberFormat="1" applyFill="1" applyBorder="1" applyAlignment="1" applyProtection="1">
      <alignment vertical="center"/>
      <protection locked="0"/>
    </xf>
    <xf numFmtId="2" fontId="0" fillId="2" borderId="8" xfId="0" applyNumberFormat="1" applyFill="1" applyBorder="1" applyAlignment="1" applyProtection="1">
      <alignment horizontal="center" vertical="center" wrapText="1"/>
      <protection locked="0"/>
    </xf>
    <xf numFmtId="2" fontId="0" fillId="2" borderId="0" xfId="0" applyNumberFormat="1" applyFill="1" applyBorder="1" applyAlignment="1" applyProtection="1">
      <alignment horizontal="center" vertical="center" wrapText="1"/>
      <protection locked="0"/>
    </xf>
    <xf numFmtId="2" fontId="0" fillId="2" borderId="0" xfId="0" applyNumberFormat="1" applyFill="1" applyBorder="1" applyAlignment="1" applyProtection="1">
      <alignment horizontal="center"/>
      <protection locked="0"/>
    </xf>
    <xf numFmtId="2" fontId="5" fillId="2" borderId="12" xfId="0" applyNumberFormat="1" applyFont="1" applyFill="1" applyBorder="1" applyAlignment="1" applyProtection="1">
      <alignment horizontal="right" vertical="center"/>
    </xf>
    <xf numFmtId="2" fontId="0" fillId="2" borderId="12" xfId="0" applyNumberFormat="1" applyFill="1" applyBorder="1" applyAlignment="1" applyProtection="1">
      <alignment vertical="center"/>
    </xf>
    <xf numFmtId="2" fontId="6" fillId="2" borderId="4" xfId="0" applyNumberFormat="1" applyFont="1" applyFill="1" applyBorder="1" applyAlignment="1" applyProtection="1">
      <alignment vertical="center"/>
    </xf>
    <xf numFmtId="2" fontId="5" fillId="2" borderId="13" xfId="0" applyNumberFormat="1" applyFont="1" applyFill="1" applyBorder="1" applyAlignment="1" applyProtection="1">
      <alignment horizontal="right" vertical="center"/>
    </xf>
    <xf numFmtId="2" fontId="6" fillId="2" borderId="9" xfId="0" applyNumberFormat="1" applyFont="1" applyFill="1" applyBorder="1" applyAlignment="1" applyProtection="1">
      <alignment vertical="center"/>
    </xf>
    <xf numFmtId="2" fontId="5" fillId="2" borderId="7" xfId="0" applyNumberFormat="1" applyFont="1" applyFill="1" applyBorder="1" applyAlignment="1" applyProtection="1">
      <alignment horizontal="right" vertical="center"/>
    </xf>
    <xf numFmtId="2" fontId="5" fillId="2" borderId="3" xfId="0" applyNumberFormat="1" applyFont="1" applyFill="1" applyBorder="1" applyAlignment="1" applyProtection="1">
      <alignment horizontal="right" vertical="center"/>
    </xf>
    <xf numFmtId="2" fontId="6" fillId="2" borderId="2" xfId="0" applyNumberFormat="1" applyFont="1" applyFill="1" applyBorder="1" applyAlignment="1" applyProtection="1">
      <alignment vertical="center"/>
    </xf>
    <xf numFmtId="2" fontId="5" fillId="2" borderId="6" xfId="0" applyNumberFormat="1" applyFont="1" applyFill="1" applyBorder="1" applyAlignment="1" applyProtection="1">
      <alignment horizontal="right" vertical="center"/>
    </xf>
    <xf numFmtId="2" fontId="6" fillId="2" borderId="5" xfId="0" applyNumberFormat="1" applyFont="1" applyFill="1" applyBorder="1" applyAlignment="1" applyProtection="1">
      <alignment vertical="center"/>
    </xf>
    <xf numFmtId="2" fontId="5" fillId="2" borderId="11" xfId="0" applyNumberFormat="1" applyFont="1" applyFill="1" applyBorder="1" applyAlignment="1" applyProtection="1">
      <alignment horizontal="right" vertical="center"/>
    </xf>
    <xf numFmtId="2" fontId="6" fillId="2" borderId="10" xfId="0" applyNumberFormat="1" applyFont="1" applyFill="1" applyBorder="1" applyAlignment="1" applyProtection="1">
      <alignment vertical="center"/>
    </xf>
    <xf numFmtId="0" fontId="0" fillId="2" borderId="0" xfId="0" applyFill="1" applyProtection="1"/>
    <xf numFmtId="2" fontId="0" fillId="2" borderId="10" xfId="0" applyNumberFormat="1" applyFill="1" applyBorder="1" applyAlignment="1" applyProtection="1">
      <alignment vertical="center"/>
      <protection locked="0"/>
    </xf>
    <xf numFmtId="2" fontId="0" fillId="2" borderId="0" xfId="0" applyNumberFormat="1" applyFill="1" applyBorder="1" applyAlignment="1" applyProtection="1">
      <alignment horizontal="center" vertical="center"/>
      <protection locked="0"/>
    </xf>
    <xf numFmtId="2" fontId="0" fillId="2" borderId="0" xfId="0" applyNumberFormat="1" applyFill="1" applyBorder="1" applyAlignment="1" applyProtection="1">
      <alignment horizontal="center" vertical="center"/>
    </xf>
    <xf numFmtId="2" fontId="6" fillId="2" borderId="15" xfId="0" applyNumberFormat="1" applyFont="1" applyFill="1" applyBorder="1" applyAlignment="1" applyProtection="1">
      <alignment horizontal="left" vertical="center"/>
    </xf>
    <xf numFmtId="2" fontId="6" fillId="2" borderId="17" xfId="0" applyNumberFormat="1" applyFont="1" applyFill="1" applyBorder="1" applyAlignment="1" applyProtection="1">
      <alignment horizontal="left" vertical="center"/>
    </xf>
    <xf numFmtId="2" fontId="0" fillId="2" borderId="0" xfId="0" applyNumberFormat="1" applyFill="1" applyBorder="1" applyAlignment="1" applyProtection="1">
      <alignment horizontal="right" vertical="center" indent="1"/>
      <protection locked="0"/>
    </xf>
    <xf numFmtId="4" fontId="0" fillId="2" borderId="4" xfId="0" applyNumberFormat="1" applyFill="1" applyBorder="1" applyAlignment="1" applyProtection="1">
      <alignment horizontal="right" indent="1"/>
    </xf>
    <xf numFmtId="165" fontId="0" fillId="2" borderId="16" xfId="1" applyNumberFormat="1" applyFont="1" applyFill="1" applyBorder="1" applyAlignment="1" applyProtection="1">
      <alignment horizontal="right" indent="1"/>
    </xf>
    <xf numFmtId="4" fontId="0" fillId="2" borderId="9" xfId="0" applyNumberFormat="1" applyFill="1" applyBorder="1" applyAlignment="1" applyProtection="1">
      <alignment horizontal="right" indent="1"/>
    </xf>
    <xf numFmtId="165" fontId="0" fillId="2" borderId="9" xfId="0" applyNumberFormat="1" applyFill="1" applyBorder="1" applyAlignment="1" applyProtection="1">
      <alignment horizontal="right" indent="1"/>
    </xf>
    <xf numFmtId="165" fontId="0" fillId="2" borderId="4" xfId="0" applyNumberFormat="1" applyFill="1" applyBorder="1" applyAlignment="1" applyProtection="1">
      <alignment horizontal="right" indent="1"/>
    </xf>
    <xf numFmtId="4" fontId="0" fillId="2" borderId="2" xfId="0" applyNumberFormat="1" applyFill="1" applyBorder="1" applyAlignment="1" applyProtection="1">
      <alignment horizontal="right" indent="1"/>
    </xf>
    <xf numFmtId="4" fontId="0" fillId="2" borderId="5" xfId="0" applyNumberFormat="1" applyFill="1" applyBorder="1" applyAlignment="1" applyProtection="1">
      <alignment horizontal="right" indent="1"/>
    </xf>
    <xf numFmtId="165" fontId="0" fillId="2" borderId="0" xfId="0" applyNumberFormat="1" applyFill="1" applyBorder="1" applyAlignment="1" applyProtection="1">
      <alignment horizontal="right" indent="1"/>
    </xf>
    <xf numFmtId="4" fontId="0" fillId="2" borderId="10" xfId="0" applyNumberFormat="1" applyFill="1" applyBorder="1" applyAlignment="1" applyProtection="1">
      <alignment horizontal="right" vertical="center" indent="1"/>
    </xf>
    <xf numFmtId="2" fontId="0" fillId="2" borderId="0" xfId="0" applyNumberFormat="1" applyFill="1" applyBorder="1" applyAlignment="1" applyProtection="1">
      <alignment horizontal="right" vertical="center" indent="1"/>
    </xf>
    <xf numFmtId="165" fontId="0" fillId="2" borderId="10" xfId="0" applyNumberFormat="1" applyFill="1" applyBorder="1" applyAlignment="1" applyProtection="1">
      <alignment horizontal="right" vertical="center" indent="1"/>
    </xf>
    <xf numFmtId="4" fontId="0" fillId="2" borderId="0" xfId="0" applyNumberFormat="1" applyFill="1" applyBorder="1" applyAlignment="1" applyProtection="1">
      <alignment horizontal="right" vertical="center" indent="1"/>
    </xf>
    <xf numFmtId="0" fontId="3" fillId="3" borderId="0" xfId="0" applyFont="1" applyFill="1" applyBorder="1" applyProtection="1">
      <protection locked="0"/>
    </xf>
    <xf numFmtId="0" fontId="0" fillId="3" borderId="0" xfId="0" applyFill="1" applyProtection="1"/>
    <xf numFmtId="0" fontId="1" fillId="3" borderId="0" xfId="0" applyFont="1" applyFill="1" applyProtection="1">
      <protection locked="0"/>
    </xf>
    <xf numFmtId="14" fontId="2" fillId="3" borderId="0" xfId="0" applyNumberFormat="1" applyFont="1" applyFill="1" applyAlignment="1" applyProtection="1">
      <alignment horizontal="left"/>
      <protection locked="0"/>
    </xf>
    <xf numFmtId="2" fontId="0" fillId="2" borderId="8" xfId="0" applyNumberFormat="1" applyFill="1" applyBorder="1" applyAlignment="1" applyProtection="1">
      <alignment horizontal="center" vertical="center" wrapText="1"/>
    </xf>
    <xf numFmtId="0" fontId="12" fillId="2" borderId="0" xfId="2" applyFont="1" applyFill="1" applyAlignment="1" applyProtection="1">
      <alignment horizontal="left"/>
    </xf>
  </cellXfs>
  <cellStyles count="3">
    <cellStyle name="Link" xfId="2" builtinId="8"/>
    <cellStyle name="Prozent" xfId="1" builtinId="5"/>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mailto:service@controllerspielwiese.de?subject=Excel-Tool%20Plan-Ist-Vergleich%20f&#252;r%20EUR%204,99%20kaufen" TargetMode="External"/><Relationship Id="rId2" Type="http://schemas.openxmlformats.org/officeDocument/2006/relationships/image" Target="../media/image1.png"/><Relationship Id="rId1" Type="http://schemas.openxmlformats.org/officeDocument/2006/relationships/hyperlink" Target="https://www.controllerspielwiese.de/" TargetMode="External"/><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mailto:service@controllerspielwiese.de?subject=Excel-Tool%20Plan-Ist-Vergleich%20f&#252;r%20EUR%204,99%20kaufen"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13</xdr:col>
      <xdr:colOff>19050</xdr:colOff>
      <xdr:row>1</xdr:row>
      <xdr:rowOff>71011</xdr:rowOff>
    </xdr:from>
    <xdr:to>
      <xdr:col>15</xdr:col>
      <xdr:colOff>1257300</xdr:colOff>
      <xdr:row>3</xdr:row>
      <xdr:rowOff>95250</xdr:rowOff>
    </xdr:to>
    <xdr:pic>
      <xdr:nvPicPr>
        <xdr:cNvPr id="6"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77300" y="147211"/>
          <a:ext cx="2733675" cy="510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9524</xdr:colOff>
      <xdr:row>1</xdr:row>
      <xdr:rowOff>9524</xdr:rowOff>
    </xdr:from>
    <xdr:to>
      <xdr:col>23</xdr:col>
      <xdr:colOff>76199</xdr:colOff>
      <xdr:row>31</xdr:row>
      <xdr:rowOff>28575</xdr:rowOff>
    </xdr:to>
    <xdr:sp macro="" textlink="">
      <xdr:nvSpPr>
        <xdr:cNvPr id="8" name="Textfeld 7">
          <a:hlinkClick xmlns:r="http://schemas.openxmlformats.org/officeDocument/2006/relationships" r:id="rId3"/>
        </xdr:cNvPr>
        <xdr:cNvSpPr txBox="1">
          <a:spLocks noChangeAspect="1"/>
        </xdr:cNvSpPr>
      </xdr:nvSpPr>
      <xdr:spPr>
        <a:xfrm>
          <a:off x="11353799" y="85724"/>
          <a:ext cx="4638675" cy="6057901"/>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Dieser Plan-Ist-Vergleich visualisiert die Abweichungen in EUR und in % mithilfe der Funktionen WENN, WIEDERHOLEN, ABS und TEXT. Dabei werden die Balken mithilfe zweier Symbole aus dem Symbolzeichensatz erzeugt ( </a:t>
          </a:r>
          <a:r>
            <a:rPr kumimoji="0" lang="de-DE" sz="1100" b="0" i="0" u="none" strike="noStrike" kern="0" cap="none" spc="0" normalizeH="0" baseline="0" noProof="0">
              <a:ln>
                <a:noFill/>
              </a:ln>
              <a:solidFill>
                <a:srgbClr val="FF0000"/>
              </a:solidFill>
              <a:effectLst/>
              <a:uLnTx/>
              <a:uFillTx/>
              <a:latin typeface="+mn-lt"/>
              <a:ea typeface="+mn-ea"/>
              <a:cs typeface="+mn-cs"/>
            </a:rPr>
            <a:t>█</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und </a:t>
          </a:r>
          <a:r>
            <a:rPr kumimoji="0" lang="de-DE" sz="1100" b="0" i="0" u="none" strike="noStrike" kern="0" cap="none" spc="0" normalizeH="0" baseline="0" noProof="0">
              <a:ln>
                <a:noFill/>
              </a:ln>
              <a:solidFill>
                <a:srgbClr val="00B050"/>
              </a:solidFill>
              <a:effectLst/>
              <a:uLnTx/>
              <a:uFillTx/>
              <a:latin typeface="+mn-lt"/>
              <a:ea typeface="+mn-ea"/>
              <a:cs typeface="+mn-cs"/>
            </a:rPr>
            <a:t>●</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Diese werden den Werten entsprechend oft wiederholt und in Relation zur Zellbreite gebracht. Da die Abweichungswerte i.d.R. ständig Schwankungen ausgesetzt sind und diese oft erhebliche Bandbreiten haben, wird mit einem Darstellungsfaktor manuell die Breite der Balken gesteuert, damit diese nicht aus dem Feld "laufen". Der Darstellungsfaktor kann in der Premiumversion für Druck- oder Präsentationszwecke in weißer Textfarbe dargestellt oder die Zeile 5 ausgeblendet werden. Auch enthält die Premiumversion ein zusätzliches Tabellenblatt, formatiert für die Darstellung der Werte in 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Struktur und die Daten in dieser Datei unterliegen dem Urheberschutz.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Sie können für den eigenen Gebrauch abgeändert und erweitert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Eine Weitergabe sowie ein entgelticher Vertrieb sind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Datei wird weiter ergänzt und in neuen Versionen veröffentlicht. Für die Richtigkeit wird keine Gewährleistung übernommen. </a:t>
          </a:r>
          <a:r>
            <a:rPr lang="de-DE" sz="1100" b="0" i="0" baseline="0">
              <a:effectLst/>
              <a:latin typeface="+mn-lt"/>
              <a:ea typeface="+mn-ea"/>
              <a:cs typeface="+mn-cs"/>
            </a:rPr>
            <a:t>Für Anregungen und bei auftretenden Fehlern wenden Sie sich an den Service der ControllerSpielwiese. </a:t>
          </a:r>
        </a:p>
        <a:p>
          <a:pPr eaLnBrk="1" fontAlgn="auto" latinLnBrk="0" hangingPunct="1"/>
          <a:endParaRPr lang="de-DE" sz="1100" b="0" i="0" baseline="0">
            <a:effectLst/>
            <a:latin typeface="+mn-lt"/>
            <a:ea typeface="+mn-ea"/>
            <a:cs typeface="+mn-cs"/>
          </a:endParaRPr>
        </a:p>
        <a:p>
          <a:pPr eaLnBrk="1" fontAlgn="auto" latinLnBrk="0" hangingPunct="1"/>
          <a:r>
            <a:rPr lang="de-DE" sz="1100" b="0" i="0" baseline="0">
              <a:effectLst/>
              <a:latin typeface="+mn-lt"/>
              <a:ea typeface="+mn-ea"/>
              <a:cs typeface="+mn-cs"/>
            </a:rPr>
            <a:t>Eine Premiumversion der Datei ohne Blattschutz können Sie für nur </a:t>
          </a:r>
          <a:r>
            <a:rPr lang="de-DE" sz="1100" b="1" i="0" baseline="0">
              <a:effectLst/>
              <a:latin typeface="+mn-lt"/>
              <a:ea typeface="+mn-ea"/>
              <a:cs typeface="+mn-cs"/>
            </a:rPr>
            <a:t>EUR 4,99 inkl. MwSt.</a:t>
          </a:r>
          <a:r>
            <a:rPr lang="de-DE" sz="1100" b="0" i="0" baseline="0">
              <a:effectLst/>
              <a:latin typeface="+mn-lt"/>
              <a:ea typeface="+mn-ea"/>
              <a:cs typeface="+mn-cs"/>
            </a:rPr>
            <a:t> erwerben. Senden Sie hierzu eine E-Mail an </a:t>
          </a:r>
          <a:r>
            <a:rPr lang="de-DE" sz="1100" b="0" i="0" u="sng" baseline="0">
              <a:solidFill>
                <a:srgbClr val="0000FF"/>
              </a:solidFill>
              <a:effectLst/>
              <a:latin typeface="+mn-lt"/>
              <a:ea typeface="+mn-ea"/>
              <a:cs typeface="+mn-cs"/>
            </a:rPr>
            <a:t>service@controllerspielwiese.de</a:t>
          </a:r>
          <a:r>
            <a:rPr lang="de-DE" sz="1100" b="0" i="0" baseline="0">
              <a:effectLst/>
              <a:latin typeface="+mn-lt"/>
              <a:ea typeface="+mn-ea"/>
              <a:cs typeface="+mn-cs"/>
            </a:rPr>
            <a:t> mit Ihrer </a:t>
          </a:r>
          <a:r>
            <a:rPr lang="de-DE" sz="1100" b="1" i="0" baseline="0">
              <a:effectLst/>
              <a:latin typeface="+mn-lt"/>
              <a:ea typeface="+mn-ea"/>
              <a:cs typeface="+mn-cs"/>
            </a:rPr>
            <a:t>Rechnungsadresse</a:t>
          </a:r>
          <a:r>
            <a:rPr lang="de-DE" sz="1100" b="0" i="0" baseline="0">
              <a:effectLst/>
              <a:latin typeface="+mn-lt"/>
              <a:ea typeface="+mn-ea"/>
              <a:cs typeface="+mn-cs"/>
            </a:rPr>
            <a:t> und dem Betreff "Plan-Ist-Vergleich für EUR 4,99 kaufen". Wir senden Ihnen die Premiumversion zusammen mit Ihrer Rechnung umgehend während unserer Bürozeiten per E-Mail zu.</a:t>
          </a:r>
        </a:p>
        <a:p>
          <a:pPr eaLnBrk="1" fontAlgn="auto" latinLnBrk="0" hangingPunct="1"/>
          <a:endParaRPr lang="de-DE">
            <a:effectLst/>
          </a:endParaRPr>
        </a:p>
        <a:p>
          <a:pPr eaLnBrk="1" fontAlgn="auto" latinLnBrk="0" hangingPunct="1"/>
          <a:r>
            <a:rPr lang="de-DE" sz="1100">
              <a:effectLst/>
              <a:latin typeface="+mn-lt"/>
              <a:ea typeface="+mn-ea"/>
              <a:cs typeface="+mn-cs"/>
            </a:rPr>
            <a:t>Wenn</a:t>
          </a:r>
          <a:r>
            <a:rPr lang="de-DE" sz="1100" baseline="0">
              <a:effectLst/>
              <a:latin typeface="+mn-lt"/>
              <a:ea typeface="+mn-ea"/>
              <a:cs typeface="+mn-cs"/>
            </a:rPr>
            <a:t> Ihnen gefällt, was wir hier gemacht haben, können Sie unsere Arbeit gerne auch mit einem Kaffee unterstützen:</a:t>
          </a:r>
          <a:endParaRPr lang="de-DE">
            <a:effectLst/>
          </a:endParaRPr>
        </a:p>
        <a:p>
          <a:pPr eaLnBrk="1" fontAlgn="auto" latinLnBrk="0" hangingPunct="1"/>
          <a:endParaRPr lang="de-DE">
            <a:effectLst/>
          </a:endParaRPr>
        </a:p>
        <a:p>
          <a:pPr eaLnBrk="1" fontAlgn="auto" latinLnBrk="0" hangingPunct="1"/>
          <a:endParaRPr lang="de-DE">
            <a:effectLst/>
          </a:endParaRPr>
        </a:p>
      </xdr:txBody>
    </xdr:sp>
    <xdr:clientData fPrintsWithSheet="0"/>
  </xdr:twoCellAnchor>
  <xdr:twoCellAnchor editAs="oneCell">
    <xdr:from>
      <xdr:col>11</xdr:col>
      <xdr:colOff>666750</xdr:colOff>
      <xdr:row>1</xdr:row>
      <xdr:rowOff>123825</xdr:rowOff>
    </xdr:from>
    <xdr:to>
      <xdr:col>12</xdr:col>
      <xdr:colOff>742950</xdr:colOff>
      <xdr:row>2</xdr:row>
      <xdr:rowOff>140494</xdr:rowOff>
    </xdr:to>
    <xdr:pic>
      <xdr:nvPicPr>
        <xdr:cNvPr id="4" name="Grafik 3"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6048375" y="200025"/>
          <a:ext cx="1400175" cy="350044"/>
        </a:xfrm>
        <a:prstGeom prst="rect">
          <a:avLst/>
        </a:prstGeom>
      </xdr:spPr>
    </xdr:pic>
    <xdr:clientData/>
  </xdr:twoCellAnchor>
  <xdr:twoCellAnchor editAs="oneCell">
    <xdr:from>
      <xdr:col>17</xdr:col>
      <xdr:colOff>47625</xdr:colOff>
      <xdr:row>28</xdr:row>
      <xdr:rowOff>57149</xdr:rowOff>
    </xdr:from>
    <xdr:to>
      <xdr:col>18</xdr:col>
      <xdr:colOff>685800</xdr:colOff>
      <xdr:row>30</xdr:row>
      <xdr:rowOff>83343</xdr:rowOff>
    </xdr:to>
    <xdr:pic>
      <xdr:nvPicPr>
        <xdr:cNvPr id="5" name="Grafik 4"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11391900" y="5686424"/>
          <a:ext cx="1400175" cy="350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638176</xdr:colOff>
      <xdr:row>0</xdr:row>
      <xdr:rowOff>66676</xdr:rowOff>
    </xdr:from>
    <xdr:to>
      <xdr:col>17</xdr:col>
      <xdr:colOff>581025</xdr:colOff>
      <xdr:row>27</xdr:row>
      <xdr:rowOff>123825</xdr:rowOff>
    </xdr:to>
    <xdr:sp macro="" textlink="">
      <xdr:nvSpPr>
        <xdr:cNvPr id="4" name="Textfeld 3">
          <a:hlinkClick xmlns:r="http://schemas.openxmlformats.org/officeDocument/2006/relationships" r:id="rId1"/>
        </xdr:cNvPr>
        <xdr:cNvSpPr txBox="1">
          <a:spLocks noChangeAspect="1"/>
        </xdr:cNvSpPr>
      </xdr:nvSpPr>
      <xdr:spPr>
        <a:xfrm>
          <a:off x="11306176" y="66676"/>
          <a:ext cx="2228849" cy="4429124"/>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Diese Darstellung des Plan-Ist-Vergleichs in TEUR ist nur in der Premiumversion enthalten. Auch der Darstellungsfaktor kann in der Premiumversion für Druck- oder Präsentationszwecke farblich verändert oder über die Zeile 5 ausgeblendet werden. </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eaLnBrk="1" fontAlgn="auto" latinLnBrk="0" hangingPunct="1"/>
          <a:r>
            <a:rPr lang="de-DE" sz="1100" b="0" i="0" baseline="0">
              <a:effectLst/>
              <a:latin typeface="+mn-lt"/>
              <a:ea typeface="+mn-ea"/>
              <a:cs typeface="+mn-cs"/>
            </a:rPr>
            <a:t>Die Premiumversion der Datei ohne Blattschutz können Sie für nur </a:t>
          </a:r>
          <a:r>
            <a:rPr lang="de-DE" sz="1100" b="1" i="0" baseline="0">
              <a:effectLst/>
              <a:latin typeface="+mn-lt"/>
              <a:ea typeface="+mn-ea"/>
              <a:cs typeface="+mn-cs"/>
            </a:rPr>
            <a:t>EUR 4,99 inkl. MwSt.</a:t>
          </a:r>
          <a:r>
            <a:rPr lang="de-DE" sz="1100" b="0" i="0" baseline="0">
              <a:effectLst/>
              <a:latin typeface="+mn-lt"/>
              <a:ea typeface="+mn-ea"/>
              <a:cs typeface="+mn-cs"/>
            </a:rPr>
            <a:t> erwerben. Senden Sie hierzu eine E-Mail an </a:t>
          </a:r>
          <a:r>
            <a:rPr lang="de-DE" sz="1100" b="0" i="0" u="sng" baseline="0">
              <a:solidFill>
                <a:srgbClr val="0000FF"/>
              </a:solidFill>
              <a:effectLst/>
              <a:latin typeface="+mn-lt"/>
              <a:ea typeface="+mn-ea"/>
              <a:cs typeface="+mn-cs"/>
            </a:rPr>
            <a:t>service@controllerspielwiese.de</a:t>
          </a:r>
          <a:r>
            <a:rPr lang="de-DE" sz="1100" b="0" i="0" baseline="0">
              <a:effectLst/>
              <a:latin typeface="+mn-lt"/>
              <a:ea typeface="+mn-ea"/>
              <a:cs typeface="+mn-cs"/>
            </a:rPr>
            <a:t> mit Ihrer </a:t>
          </a:r>
          <a:r>
            <a:rPr lang="de-DE" sz="1100" b="1" i="0" baseline="0">
              <a:effectLst/>
              <a:latin typeface="+mn-lt"/>
              <a:ea typeface="+mn-ea"/>
              <a:cs typeface="+mn-cs"/>
            </a:rPr>
            <a:t>Rechnungsadresse</a:t>
          </a:r>
          <a:r>
            <a:rPr lang="de-DE" sz="1100" b="0" i="0" baseline="0">
              <a:effectLst/>
              <a:latin typeface="+mn-lt"/>
              <a:ea typeface="+mn-ea"/>
              <a:cs typeface="+mn-cs"/>
            </a:rPr>
            <a:t> und dem Betreff "Plan-Ist-Vergleich für EUR 4,99 kaufen". Wir senden Ihnen die Premiumversion zusammen mit Ihrer Rechnung umgehend während unserer Bürozeiten per E-Mail zu.</a:t>
          </a:r>
        </a:p>
        <a:p>
          <a:pPr eaLnBrk="1" fontAlgn="auto" latinLnBrk="0" hangingPunct="1"/>
          <a:endParaRPr lang="de-DE" sz="1100" b="0" i="0" baseline="0">
            <a:effectLst/>
            <a:latin typeface="+mn-lt"/>
            <a:ea typeface="+mn-ea"/>
            <a:cs typeface="+mn-cs"/>
          </a:endParaRPr>
        </a:p>
        <a:p>
          <a:pPr eaLnBrk="1" fontAlgn="auto" latinLnBrk="0" hangingPunct="1"/>
          <a:r>
            <a:rPr lang="de-DE" sz="1100" b="0" i="0" baseline="0">
              <a:effectLst/>
              <a:latin typeface="+mn-lt"/>
              <a:ea typeface="+mn-ea"/>
              <a:cs typeface="+mn-cs"/>
            </a:rPr>
            <a:t>Ihr Service-Team</a:t>
          </a:r>
          <a:endParaRPr lang="de-DE">
            <a:effectLst/>
          </a:endParaRPr>
        </a:p>
        <a:p>
          <a:pPr eaLnBrk="1" fontAlgn="auto" latinLnBrk="0" hangingPunct="1"/>
          <a:endParaRPr lang="de-DE">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0</xdr:col>
          <xdr:colOff>19050</xdr:colOff>
          <xdr:row>0</xdr:row>
          <xdr:rowOff>9525</xdr:rowOff>
        </xdr:from>
        <xdr:to>
          <xdr:col>14</xdr:col>
          <xdr:colOff>619125</xdr:colOff>
          <xdr:row>35</xdr:row>
          <xdr:rowOff>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ollerspielwiese.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W36"/>
  <sheetViews>
    <sheetView showGridLines="0" tabSelected="1" workbookViewId="0">
      <selection activeCell="B4" sqref="B4"/>
    </sheetView>
  </sheetViews>
  <sheetFormatPr baseColWidth="10" defaultRowHeight="12.75" outlineLevelRow="1" x14ac:dyDescent="0.2"/>
  <cols>
    <col min="1" max="1" width="1.140625" style="1" customWidth="1"/>
    <col min="2" max="2" width="22.42578125" style="1" customWidth="1"/>
    <col min="3" max="3" width="2.5703125" style="1" customWidth="1"/>
    <col min="4" max="4" width="11.85546875" style="1" customWidth="1"/>
    <col min="5" max="5" width="2.5703125" style="1" customWidth="1"/>
    <col min="6" max="6" width="11.85546875" style="1" customWidth="1"/>
    <col min="7" max="7" width="2.5703125" style="1" customWidth="1"/>
    <col min="8" max="8" width="10.28515625" style="1" customWidth="1"/>
    <col min="9" max="9" width="2.5703125" style="1" customWidth="1"/>
    <col min="10" max="10" width="10.28515625" style="1" customWidth="1"/>
    <col min="11" max="11" width="2.5703125" style="1" customWidth="1"/>
    <col min="12" max="13" width="19.85546875" style="1" customWidth="1"/>
    <col min="14" max="14" width="2.5703125" style="1" customWidth="1"/>
    <col min="15" max="16" width="19.85546875" style="1" customWidth="1"/>
    <col min="17" max="17" width="7.42578125" style="1" customWidth="1"/>
    <col min="18" max="16384" width="11.42578125" style="1"/>
  </cols>
  <sheetData>
    <row r="1" spans="1:23" ht="6" customHeight="1" x14ac:dyDescent="0.2">
      <c r="A1" s="2"/>
      <c r="B1" s="2"/>
      <c r="C1" s="2"/>
      <c r="D1" s="2"/>
      <c r="E1" s="2"/>
      <c r="F1" s="2"/>
      <c r="G1" s="2"/>
      <c r="H1" s="2"/>
      <c r="I1" s="2"/>
      <c r="J1" s="2"/>
      <c r="K1" s="2"/>
      <c r="L1" s="2"/>
      <c r="M1" s="2"/>
      <c r="N1" s="2"/>
      <c r="O1" s="2"/>
      <c r="P1" s="2"/>
      <c r="Q1" s="2"/>
      <c r="R1" s="2"/>
      <c r="S1" s="2"/>
      <c r="T1" s="2"/>
      <c r="U1" s="2"/>
      <c r="V1" s="2"/>
      <c r="W1" s="2"/>
    </row>
    <row r="2" spans="1:23" ht="26.25" x14ac:dyDescent="0.4">
      <c r="A2" s="2"/>
      <c r="B2" s="58" t="s">
        <v>5</v>
      </c>
      <c r="C2" s="58"/>
      <c r="D2" s="59"/>
      <c r="E2" s="59"/>
      <c r="F2" s="59"/>
      <c r="G2" s="59"/>
      <c r="H2" s="59"/>
      <c r="I2" s="59"/>
      <c r="J2" s="59"/>
      <c r="K2" s="59"/>
      <c r="L2" s="59"/>
      <c r="M2" s="59"/>
      <c r="N2" s="59"/>
      <c r="O2" s="59"/>
      <c r="P2" s="59"/>
      <c r="Q2" s="39"/>
      <c r="R2" s="39"/>
      <c r="S2" s="39"/>
      <c r="T2" s="39"/>
      <c r="U2" s="39"/>
      <c r="V2" s="39"/>
      <c r="W2" s="39"/>
    </row>
    <row r="3" spans="1:23" ht="12" customHeight="1" x14ac:dyDescent="0.25">
      <c r="A3" s="2"/>
      <c r="B3" s="60" t="s">
        <v>1</v>
      </c>
      <c r="C3" s="60"/>
      <c r="D3" s="59"/>
      <c r="E3" s="59"/>
      <c r="F3" s="59"/>
      <c r="G3" s="59"/>
      <c r="H3" s="59"/>
      <c r="I3" s="59"/>
      <c r="J3" s="59"/>
      <c r="K3" s="59"/>
      <c r="L3" s="59"/>
      <c r="M3" s="59"/>
      <c r="N3" s="59"/>
      <c r="O3" s="59"/>
      <c r="P3" s="59"/>
      <c r="Q3" s="39"/>
      <c r="R3" s="39"/>
      <c r="S3" s="39"/>
      <c r="T3" s="39"/>
      <c r="U3" s="39"/>
      <c r="V3" s="39"/>
      <c r="W3" s="39"/>
    </row>
    <row r="4" spans="1:23" x14ac:dyDescent="0.2">
      <c r="A4" s="2"/>
      <c r="B4" s="61">
        <v>72727</v>
      </c>
      <c r="C4" s="61"/>
      <c r="D4" s="59"/>
      <c r="E4" s="59"/>
      <c r="F4" s="59"/>
      <c r="G4" s="59"/>
      <c r="H4" s="59"/>
      <c r="I4" s="59"/>
      <c r="J4" s="59"/>
      <c r="K4" s="59"/>
      <c r="L4" s="59"/>
      <c r="M4" s="59"/>
      <c r="N4" s="59"/>
      <c r="O4" s="59"/>
      <c r="P4" s="59"/>
      <c r="Q4" s="39"/>
      <c r="R4" s="39"/>
      <c r="S4" s="39"/>
      <c r="T4" s="39"/>
      <c r="U4" s="39"/>
      <c r="V4" s="39"/>
      <c r="W4" s="39"/>
    </row>
    <row r="5" spans="1:23" outlineLevel="1" x14ac:dyDescent="0.2">
      <c r="A5" s="2"/>
      <c r="B5" s="2"/>
      <c r="C5" s="2"/>
      <c r="D5" s="2"/>
      <c r="E5" s="2"/>
      <c r="F5" s="2"/>
      <c r="G5" s="2"/>
      <c r="H5" s="2"/>
      <c r="I5" s="2"/>
      <c r="J5" s="2"/>
      <c r="K5" s="2"/>
      <c r="L5" s="19" t="s">
        <v>21</v>
      </c>
      <c r="M5" s="20">
        <v>10</v>
      </c>
      <c r="N5" s="2"/>
      <c r="O5" s="19" t="s">
        <v>21</v>
      </c>
      <c r="P5" s="20">
        <v>1.2999999999999999E-2</v>
      </c>
      <c r="Q5" s="39"/>
      <c r="S5" s="39"/>
      <c r="T5" s="39"/>
      <c r="U5" s="39"/>
      <c r="V5" s="39"/>
      <c r="W5" s="39"/>
    </row>
    <row r="6" spans="1:23" ht="22.5" customHeight="1" thickBot="1" x14ac:dyDescent="0.25">
      <c r="A6" s="2"/>
      <c r="B6" s="22" t="s">
        <v>2</v>
      </c>
      <c r="C6" s="23"/>
      <c r="D6" s="24" t="s">
        <v>3</v>
      </c>
      <c r="E6" s="25"/>
      <c r="F6" s="24" t="s">
        <v>4</v>
      </c>
      <c r="G6" s="25"/>
      <c r="H6" s="24" t="s">
        <v>6</v>
      </c>
      <c r="I6" s="25"/>
      <c r="J6" s="24" t="s">
        <v>7</v>
      </c>
      <c r="K6" s="25"/>
      <c r="L6" s="62" t="s">
        <v>22</v>
      </c>
      <c r="M6" s="62"/>
      <c r="N6" s="3"/>
      <c r="O6" s="62" t="s">
        <v>23</v>
      </c>
      <c r="P6" s="62"/>
      <c r="Q6" s="39"/>
      <c r="R6" s="39"/>
      <c r="S6" s="39"/>
      <c r="T6" s="39"/>
      <c r="U6" s="39"/>
      <c r="V6" s="39"/>
      <c r="W6" s="39"/>
    </row>
    <row r="7" spans="1:23" ht="15.95" customHeight="1" x14ac:dyDescent="0.2">
      <c r="A7" s="2"/>
      <c r="B7" s="4" t="s">
        <v>19</v>
      </c>
      <c r="C7" s="5"/>
      <c r="D7" s="6">
        <v>6202</v>
      </c>
      <c r="E7" s="7"/>
      <c r="F7" s="6">
        <v>6000</v>
      </c>
      <c r="G7" s="26"/>
      <c r="H7" s="46">
        <f t="shared" ref="H7:H17" si="0">IF(F7&lt;&gt;0,D7-F7,"")</f>
        <v>202</v>
      </c>
      <c r="I7" s="8"/>
      <c r="J7" s="47">
        <f>IF(F7&lt;&gt;0,H7/F7,"")</f>
        <v>3.3666666666666664E-2</v>
      </c>
      <c r="K7" s="26"/>
      <c r="L7" s="27" t="str">
        <f>IF(H7&lt;&gt;"",IF(H7&lt;0,TEXT(H7,"+0 €;-0 €")&amp;" "&amp;REPT("█",IF(ABS(H7/$M$5)&lt;=(100/$M$5),ABS(H7/$M$5),100/$M$5)),IF(H7=0,"","")),"")</f>
        <v/>
      </c>
      <c r="M7" s="15" t="str">
        <f>IF(H7&lt;&gt;"",IF(H7&gt;0,REPT("█",IF(ABS(H7/$M$5)&lt;=(100/$M$5),ABS(H7/$M$5),100/$M$5))&amp;" "&amp;TEXT(H7,"+0 €;-0 €"),IF(H7=0,"","")),"")</f>
        <v>██████████ +202 €</v>
      </c>
      <c r="N7" s="8"/>
      <c r="O7" s="28" t="str">
        <f>IF(J7&lt;&gt;"",IF(J7&lt;0,TEXT(J7,"+0,0 %;-0,0 %")&amp;" "&amp;REPT("●",IF(ABS(J7/$P$5)&lt;=(100/$P$5),ABS(J7/$P$5),100/$P$5)),IF(J7=0,"","")),"")</f>
        <v/>
      </c>
      <c r="P7" s="29" t="str">
        <f>IF(J7&lt;&gt;"",IF(J7&gt;0,REPT("●",IF(ABS(J7/$P$5)&lt;=(100/$P$5),ABS(J7/$P$5),100/$P$5))&amp;" "&amp;TEXT(J7,"+0,0 %;-0,0 %"),IF(J7=0,"","")),"")</f>
        <v>●● +3,4 %</v>
      </c>
      <c r="Q7" s="39"/>
      <c r="R7" s="39"/>
      <c r="S7" s="39"/>
      <c r="T7" s="39"/>
      <c r="U7" s="39"/>
      <c r="V7" s="39"/>
      <c r="W7" s="39"/>
    </row>
    <row r="8" spans="1:23" ht="15.95" customHeight="1" thickBot="1" x14ac:dyDescent="0.25">
      <c r="A8" s="2"/>
      <c r="B8" s="9" t="s">
        <v>20</v>
      </c>
      <c r="C8" s="5"/>
      <c r="D8" s="10">
        <v>112</v>
      </c>
      <c r="E8" s="7"/>
      <c r="F8" s="10">
        <v>100</v>
      </c>
      <c r="G8" s="26"/>
      <c r="H8" s="48">
        <f t="shared" si="0"/>
        <v>12</v>
      </c>
      <c r="I8" s="8"/>
      <c r="J8" s="49">
        <f t="shared" ref="J8:J17" si="1">IF(F8&lt;&gt;0,H8/F8,"")</f>
        <v>0.12</v>
      </c>
      <c r="K8" s="26"/>
      <c r="L8" s="30" t="str">
        <f t="shared" ref="L8:L27" si="2">IF(H8&lt;&gt;"",IF(H8&lt;0,TEXT(H8,"+0 €;-0 €")&amp;" "&amp;REPT("█",IF(ABS(H8/$M$5)&lt;=(100/$M$5),ABS(H8/$M$5),100/$M$5)),IF(H8=0,"","")),"")</f>
        <v/>
      </c>
      <c r="M8" s="18" t="str">
        <f t="shared" ref="M8:M27" si="3">IF(H8&lt;&gt;"",IF(H8&gt;0,REPT("█",IF(ABS(H8/$M$5)&lt;=(100/$M$5),ABS(H8/$M$5),100/$M$5))&amp;" "&amp;TEXT(H8,"+0 €;-0 €"),IF(H8=0,"","")),"")</f>
        <v>█ +12 €</v>
      </c>
      <c r="N8" s="8"/>
      <c r="O8" s="30" t="str">
        <f t="shared" ref="O8:O27" si="4">IF(J8&lt;&gt;"",IF(J8&lt;0,TEXT(J8,"+0,0 %;-0,0 %")&amp;" "&amp;REPT("●",IF(ABS(J8/$P$5)&lt;=(100/$P$5),ABS(J8/$P$5),100/$P$5)),IF(J8=0,"","")),"")</f>
        <v/>
      </c>
      <c r="P8" s="31" t="str">
        <f t="shared" ref="P8:P27" si="5">IF(J8&lt;&gt;"",IF(J8&gt;0,REPT("●",IF(ABS(J8/$P$5)&lt;=(100/$P$5),ABS(J8/$P$5),100/$P$5))&amp;" "&amp;TEXT(J8,"+0,0 %;-0,0 %"),IF(J8=0,"","")),"")</f>
        <v>●●●●●●●●● +12,0 %</v>
      </c>
      <c r="Q8" s="39"/>
      <c r="R8" s="39"/>
      <c r="S8" s="39"/>
      <c r="T8" s="39"/>
      <c r="U8" s="39"/>
      <c r="V8" s="39"/>
      <c r="W8" s="39"/>
    </row>
    <row r="9" spans="1:23" ht="15.95" customHeight="1" x14ac:dyDescent="0.2">
      <c r="A9" s="2"/>
      <c r="B9" s="4" t="s">
        <v>8</v>
      </c>
      <c r="C9" s="5"/>
      <c r="D9" s="6">
        <v>2189</v>
      </c>
      <c r="E9" s="7"/>
      <c r="F9" s="6">
        <v>2100</v>
      </c>
      <c r="G9" s="26"/>
      <c r="H9" s="46">
        <f t="shared" si="0"/>
        <v>89</v>
      </c>
      <c r="I9" s="8"/>
      <c r="J9" s="50">
        <f t="shared" si="1"/>
        <v>4.238095238095238E-2</v>
      </c>
      <c r="K9" s="26"/>
      <c r="L9" s="32" t="str">
        <f t="shared" si="2"/>
        <v/>
      </c>
      <c r="M9" s="43" t="str">
        <f t="shared" si="3"/>
        <v>████████ +89 €</v>
      </c>
      <c r="N9" s="8"/>
      <c r="O9" s="32" t="str">
        <f t="shared" si="4"/>
        <v/>
      </c>
      <c r="P9" s="29" t="str">
        <f t="shared" si="5"/>
        <v>●●● +4,2 %</v>
      </c>
      <c r="Q9" s="39"/>
      <c r="R9" s="39"/>
      <c r="S9" s="39"/>
      <c r="T9" s="39"/>
      <c r="U9" s="39"/>
      <c r="V9" s="39"/>
      <c r="W9" s="39"/>
    </row>
    <row r="10" spans="1:23" ht="15.95" customHeight="1" x14ac:dyDescent="0.2">
      <c r="A10" s="2"/>
      <c r="B10" s="11" t="s">
        <v>9</v>
      </c>
      <c r="C10" s="5"/>
      <c r="D10" s="12">
        <v>261</v>
      </c>
      <c r="E10" s="7"/>
      <c r="F10" s="12">
        <v>250</v>
      </c>
      <c r="G10" s="26"/>
      <c r="H10" s="51">
        <f t="shared" si="0"/>
        <v>11</v>
      </c>
      <c r="I10" s="8"/>
      <c r="J10" s="50">
        <f t="shared" si="1"/>
        <v>4.3999999999999997E-2</v>
      </c>
      <c r="K10" s="26"/>
      <c r="L10" s="33" t="str">
        <f t="shared" si="2"/>
        <v/>
      </c>
      <c r="M10" s="17" t="str">
        <f t="shared" si="3"/>
        <v>█ +11 €</v>
      </c>
      <c r="N10" s="8"/>
      <c r="O10" s="33" t="str">
        <f t="shared" si="4"/>
        <v/>
      </c>
      <c r="P10" s="34" t="str">
        <f t="shared" si="5"/>
        <v>●●● +4,4 %</v>
      </c>
      <c r="Q10" s="39"/>
      <c r="R10" s="39"/>
      <c r="S10" s="39"/>
      <c r="T10" s="39"/>
      <c r="U10" s="39"/>
      <c r="V10" s="39"/>
      <c r="W10" s="39"/>
    </row>
    <row r="11" spans="1:23" ht="15.95" customHeight="1" x14ac:dyDescent="0.2">
      <c r="A11" s="2"/>
      <c r="B11" s="11" t="s">
        <v>10</v>
      </c>
      <c r="C11" s="5"/>
      <c r="D11" s="12">
        <v>275</v>
      </c>
      <c r="E11" s="7"/>
      <c r="F11" s="12">
        <v>300</v>
      </c>
      <c r="G11" s="26"/>
      <c r="H11" s="51">
        <f t="shared" si="0"/>
        <v>-25</v>
      </c>
      <c r="I11" s="8"/>
      <c r="J11" s="50">
        <f t="shared" si="1"/>
        <v>-8.3333333333333329E-2</v>
      </c>
      <c r="K11" s="26"/>
      <c r="L11" s="33" t="str">
        <f t="shared" si="2"/>
        <v>-25 € ██</v>
      </c>
      <c r="M11" s="17" t="str">
        <f t="shared" si="3"/>
        <v/>
      </c>
      <c r="N11" s="8"/>
      <c r="O11" s="33" t="str">
        <f t="shared" si="4"/>
        <v>-8,3 % ●●●●●●</v>
      </c>
      <c r="P11" s="34" t="str">
        <f t="shared" si="5"/>
        <v/>
      </c>
      <c r="Q11" s="39"/>
      <c r="R11" s="39"/>
      <c r="S11" s="39"/>
      <c r="T11" s="39"/>
      <c r="U11" s="39"/>
      <c r="V11" s="39"/>
      <c r="W11" s="39"/>
    </row>
    <row r="12" spans="1:23" ht="15.95" customHeight="1" x14ac:dyDescent="0.2">
      <c r="A12" s="2"/>
      <c r="B12" s="11" t="s">
        <v>11</v>
      </c>
      <c r="C12" s="5"/>
      <c r="D12" s="12">
        <v>1389</v>
      </c>
      <c r="E12" s="7"/>
      <c r="F12" s="12">
        <v>1300</v>
      </c>
      <c r="G12" s="26"/>
      <c r="H12" s="51">
        <f t="shared" si="0"/>
        <v>89</v>
      </c>
      <c r="I12" s="8"/>
      <c r="J12" s="50">
        <f t="shared" si="1"/>
        <v>6.8461538461538463E-2</v>
      </c>
      <c r="K12" s="26"/>
      <c r="L12" s="33" t="str">
        <f t="shared" si="2"/>
        <v/>
      </c>
      <c r="M12" s="17" t="str">
        <f t="shared" si="3"/>
        <v>████████ +89 €</v>
      </c>
      <c r="N12" s="8"/>
      <c r="O12" s="33" t="str">
        <f t="shared" si="4"/>
        <v/>
      </c>
      <c r="P12" s="34" t="str">
        <f t="shared" si="5"/>
        <v>●●●●● +6,8 %</v>
      </c>
      <c r="Q12" s="39"/>
      <c r="R12" s="39"/>
      <c r="S12" s="39"/>
      <c r="T12" s="39"/>
      <c r="U12" s="39"/>
      <c r="V12" s="39"/>
      <c r="W12" s="39"/>
    </row>
    <row r="13" spans="1:23" ht="15.95" customHeight="1" x14ac:dyDescent="0.2">
      <c r="A13" s="2"/>
      <c r="B13" s="11" t="s">
        <v>12</v>
      </c>
      <c r="C13" s="5"/>
      <c r="D13" s="12">
        <v>832</v>
      </c>
      <c r="E13" s="7"/>
      <c r="F13" s="12">
        <v>850</v>
      </c>
      <c r="G13" s="26"/>
      <c r="H13" s="51">
        <f t="shared" si="0"/>
        <v>-18</v>
      </c>
      <c r="I13" s="8"/>
      <c r="J13" s="50">
        <f t="shared" si="1"/>
        <v>-2.1176470588235293E-2</v>
      </c>
      <c r="K13" s="26"/>
      <c r="L13" s="33" t="str">
        <f t="shared" si="2"/>
        <v>-18 € █</v>
      </c>
      <c r="M13" s="17" t="str">
        <f t="shared" si="3"/>
        <v/>
      </c>
      <c r="N13" s="8"/>
      <c r="O13" s="33" t="str">
        <f t="shared" si="4"/>
        <v>-2,1 % ●</v>
      </c>
      <c r="P13" s="34" t="str">
        <f t="shared" si="5"/>
        <v/>
      </c>
      <c r="Q13" s="39"/>
      <c r="R13" s="39"/>
      <c r="S13" s="39"/>
      <c r="T13" s="39"/>
      <c r="U13" s="39"/>
      <c r="V13" s="39"/>
      <c r="W13" s="39"/>
    </row>
    <row r="14" spans="1:23" ht="15.95" customHeight="1" x14ac:dyDescent="0.2">
      <c r="A14" s="2"/>
      <c r="B14" s="11" t="s">
        <v>13</v>
      </c>
      <c r="C14" s="5"/>
      <c r="D14" s="12">
        <v>325</v>
      </c>
      <c r="E14" s="7"/>
      <c r="F14" s="12">
        <v>300</v>
      </c>
      <c r="G14" s="26"/>
      <c r="H14" s="51">
        <f t="shared" si="0"/>
        <v>25</v>
      </c>
      <c r="I14" s="8"/>
      <c r="J14" s="50">
        <f t="shared" si="1"/>
        <v>8.3333333333333329E-2</v>
      </c>
      <c r="K14" s="26"/>
      <c r="L14" s="33" t="str">
        <f t="shared" si="2"/>
        <v/>
      </c>
      <c r="M14" s="17" t="str">
        <f t="shared" si="3"/>
        <v>██ +25 €</v>
      </c>
      <c r="N14" s="8"/>
      <c r="O14" s="33" t="str">
        <f t="shared" si="4"/>
        <v/>
      </c>
      <c r="P14" s="34" t="str">
        <f t="shared" si="5"/>
        <v>●●●●●● +8,3 %</v>
      </c>
      <c r="Q14" s="39"/>
      <c r="R14" s="39"/>
      <c r="S14" s="39"/>
      <c r="T14" s="39"/>
      <c r="U14" s="39"/>
      <c r="V14" s="39"/>
      <c r="W14" s="39"/>
    </row>
    <row r="15" spans="1:23" ht="15.95" customHeight="1" x14ac:dyDescent="0.2">
      <c r="A15" s="2"/>
      <c r="B15" s="11" t="s">
        <v>14</v>
      </c>
      <c r="C15" s="5"/>
      <c r="D15" s="12">
        <v>524</v>
      </c>
      <c r="E15" s="7"/>
      <c r="F15" s="12">
        <v>500</v>
      </c>
      <c r="G15" s="26"/>
      <c r="H15" s="51">
        <f t="shared" si="0"/>
        <v>24</v>
      </c>
      <c r="I15" s="8"/>
      <c r="J15" s="50">
        <f t="shared" si="1"/>
        <v>4.8000000000000001E-2</v>
      </c>
      <c r="K15" s="26"/>
      <c r="L15" s="33" t="str">
        <f t="shared" si="2"/>
        <v/>
      </c>
      <c r="M15" s="17" t="str">
        <f t="shared" si="3"/>
        <v>██ +24 €</v>
      </c>
      <c r="N15" s="8"/>
      <c r="O15" s="33" t="str">
        <f t="shared" si="4"/>
        <v/>
      </c>
      <c r="P15" s="34" t="str">
        <f t="shared" si="5"/>
        <v>●●● +4,8 %</v>
      </c>
      <c r="Q15" s="39"/>
      <c r="R15" s="39"/>
      <c r="S15" s="39"/>
      <c r="T15" s="39"/>
      <c r="U15" s="39"/>
      <c r="V15" s="39"/>
      <c r="W15" s="39"/>
    </row>
    <row r="16" spans="1:23" ht="15.95" customHeight="1" x14ac:dyDescent="0.2">
      <c r="A16" s="2"/>
      <c r="B16" s="11" t="s">
        <v>15</v>
      </c>
      <c r="C16" s="5"/>
      <c r="D16" s="12">
        <v>103</v>
      </c>
      <c r="E16" s="7"/>
      <c r="F16" s="12">
        <v>100</v>
      </c>
      <c r="G16" s="26"/>
      <c r="H16" s="51">
        <f t="shared" si="0"/>
        <v>3</v>
      </c>
      <c r="I16" s="8"/>
      <c r="J16" s="50">
        <f t="shared" si="1"/>
        <v>0.03</v>
      </c>
      <c r="K16" s="26"/>
      <c r="L16" s="33" t="str">
        <f t="shared" si="2"/>
        <v/>
      </c>
      <c r="M16" s="17" t="str">
        <f t="shared" si="3"/>
        <v xml:space="preserve"> +3 €</v>
      </c>
      <c r="N16" s="8"/>
      <c r="O16" s="33" t="str">
        <f t="shared" si="4"/>
        <v/>
      </c>
      <c r="P16" s="34" t="str">
        <f t="shared" si="5"/>
        <v>●● +3,0 %</v>
      </c>
      <c r="Q16" s="39"/>
      <c r="R16" s="39"/>
      <c r="S16" s="39"/>
      <c r="T16" s="39"/>
      <c r="U16" s="39"/>
      <c r="V16" s="39"/>
      <c r="W16" s="39"/>
    </row>
    <row r="17" spans="1:23" ht="15.95" customHeight="1" x14ac:dyDescent="0.2">
      <c r="A17" s="2"/>
      <c r="B17" s="11" t="s">
        <v>16</v>
      </c>
      <c r="C17" s="5"/>
      <c r="D17" s="12">
        <v>45</v>
      </c>
      <c r="E17" s="7"/>
      <c r="F17" s="12">
        <v>50</v>
      </c>
      <c r="G17" s="26"/>
      <c r="H17" s="51">
        <f t="shared" si="0"/>
        <v>-5</v>
      </c>
      <c r="I17" s="8"/>
      <c r="J17" s="50">
        <f t="shared" si="1"/>
        <v>-0.1</v>
      </c>
      <c r="K17" s="26"/>
      <c r="L17" s="33" t="str">
        <f t="shared" si="2"/>
        <v xml:space="preserve">-5 € </v>
      </c>
      <c r="M17" s="17" t="str">
        <f t="shared" si="3"/>
        <v/>
      </c>
      <c r="N17" s="8"/>
      <c r="O17" s="33" t="str">
        <f t="shared" si="4"/>
        <v>-10,0 % ●●●●●●●</v>
      </c>
      <c r="P17" s="34" t="str">
        <f t="shared" si="5"/>
        <v/>
      </c>
      <c r="Q17" s="39"/>
      <c r="R17" s="39"/>
      <c r="S17" s="39"/>
      <c r="T17" s="39"/>
      <c r="U17" s="39"/>
      <c r="V17" s="39"/>
      <c r="W17" s="39"/>
    </row>
    <row r="18" spans="1:23" ht="15.95" customHeight="1" x14ac:dyDescent="0.2">
      <c r="A18" s="2"/>
      <c r="B18" s="11" t="s">
        <v>17</v>
      </c>
      <c r="C18" s="5"/>
      <c r="D18" s="12"/>
      <c r="E18" s="7"/>
      <c r="F18" s="12"/>
      <c r="G18" s="26"/>
      <c r="H18" s="51" t="str">
        <f>IF(F18&lt;&gt;0,D18-F18,"")</f>
        <v/>
      </c>
      <c r="I18" s="8"/>
      <c r="J18" s="50" t="str">
        <f>IF(F18&lt;&gt;0,H18/F18,"")</f>
        <v/>
      </c>
      <c r="K18" s="26"/>
      <c r="L18" s="33" t="str">
        <f t="shared" si="2"/>
        <v/>
      </c>
      <c r="M18" s="17" t="str">
        <f t="shared" si="3"/>
        <v/>
      </c>
      <c r="N18" s="8"/>
      <c r="O18" s="33" t="str">
        <f t="shared" si="4"/>
        <v/>
      </c>
      <c r="P18" s="34" t="str">
        <f t="shared" si="5"/>
        <v/>
      </c>
      <c r="Q18" s="39"/>
      <c r="R18" s="39"/>
      <c r="S18" s="39"/>
      <c r="T18" s="39"/>
      <c r="U18" s="39"/>
      <c r="V18" s="39"/>
      <c r="W18" s="39"/>
    </row>
    <row r="19" spans="1:23" ht="15.95" customHeight="1" x14ac:dyDescent="0.2">
      <c r="A19" s="2"/>
      <c r="B19" s="11" t="s">
        <v>17</v>
      </c>
      <c r="C19" s="5"/>
      <c r="D19" s="12"/>
      <c r="E19" s="7"/>
      <c r="F19" s="12"/>
      <c r="G19" s="26"/>
      <c r="H19" s="51" t="str">
        <f t="shared" ref="H19:H27" si="6">IF(F19&lt;&gt;0,D19-F19,"")</f>
        <v/>
      </c>
      <c r="I19" s="8"/>
      <c r="J19" s="50" t="str">
        <f t="shared" ref="J19:J27" si="7">IF(F19&lt;&gt;0,H19/F19,"")</f>
        <v/>
      </c>
      <c r="K19" s="26"/>
      <c r="L19" s="33" t="str">
        <f t="shared" si="2"/>
        <v/>
      </c>
      <c r="M19" s="17" t="str">
        <f t="shared" si="3"/>
        <v/>
      </c>
      <c r="N19" s="8"/>
      <c r="O19" s="33" t="str">
        <f t="shared" si="4"/>
        <v/>
      </c>
      <c r="P19" s="34" t="str">
        <f t="shared" si="5"/>
        <v/>
      </c>
      <c r="Q19" s="39"/>
      <c r="R19" s="39"/>
      <c r="S19" s="39"/>
      <c r="T19" s="39"/>
      <c r="U19" s="39"/>
      <c r="V19" s="39"/>
      <c r="W19" s="39"/>
    </row>
    <row r="20" spans="1:23" ht="15.95" customHeight="1" x14ac:dyDescent="0.2">
      <c r="A20" s="2"/>
      <c r="B20" s="11" t="s">
        <v>17</v>
      </c>
      <c r="C20" s="5"/>
      <c r="D20" s="12"/>
      <c r="E20" s="7"/>
      <c r="F20" s="12"/>
      <c r="G20" s="26"/>
      <c r="H20" s="51" t="str">
        <f t="shared" si="6"/>
        <v/>
      </c>
      <c r="I20" s="8"/>
      <c r="J20" s="50" t="str">
        <f t="shared" si="7"/>
        <v/>
      </c>
      <c r="K20" s="26"/>
      <c r="L20" s="33" t="str">
        <f t="shared" si="2"/>
        <v/>
      </c>
      <c r="M20" s="17" t="str">
        <f t="shared" si="3"/>
        <v/>
      </c>
      <c r="N20" s="8"/>
      <c r="O20" s="33" t="str">
        <f t="shared" si="4"/>
        <v/>
      </c>
      <c r="P20" s="34" t="str">
        <f t="shared" si="5"/>
        <v/>
      </c>
      <c r="Q20" s="39"/>
      <c r="R20" s="39"/>
      <c r="S20" s="39"/>
      <c r="T20" s="39"/>
      <c r="U20" s="39"/>
      <c r="V20" s="39"/>
      <c r="W20" s="39"/>
    </row>
    <row r="21" spans="1:23" ht="15.95" customHeight="1" outlineLevel="1" x14ac:dyDescent="0.2">
      <c r="A21" s="2"/>
      <c r="B21" s="11"/>
      <c r="C21" s="5"/>
      <c r="D21" s="12"/>
      <c r="E21" s="7"/>
      <c r="F21" s="12"/>
      <c r="G21" s="26"/>
      <c r="H21" s="51" t="str">
        <f t="shared" si="6"/>
        <v/>
      </c>
      <c r="I21" s="8"/>
      <c r="J21" s="50" t="str">
        <f t="shared" si="7"/>
        <v/>
      </c>
      <c r="K21" s="26"/>
      <c r="L21" s="33" t="str">
        <f t="shared" si="2"/>
        <v/>
      </c>
      <c r="M21" s="43" t="str">
        <f t="shared" si="3"/>
        <v/>
      </c>
      <c r="N21" s="8"/>
      <c r="O21" s="33" t="str">
        <f t="shared" si="4"/>
        <v/>
      </c>
      <c r="P21" s="34" t="str">
        <f t="shared" si="5"/>
        <v/>
      </c>
      <c r="Q21" s="39"/>
      <c r="R21" s="39"/>
      <c r="S21" s="39"/>
      <c r="T21" s="39"/>
      <c r="U21" s="39"/>
      <c r="V21" s="39"/>
      <c r="W21" s="39"/>
    </row>
    <row r="22" spans="1:23" ht="15.95" customHeight="1" outlineLevel="1" x14ac:dyDescent="0.2">
      <c r="A22" s="2"/>
      <c r="B22" s="11"/>
      <c r="C22" s="5"/>
      <c r="D22" s="12"/>
      <c r="E22" s="7"/>
      <c r="F22" s="12"/>
      <c r="G22" s="26"/>
      <c r="H22" s="51" t="str">
        <f t="shared" si="6"/>
        <v/>
      </c>
      <c r="I22" s="8"/>
      <c r="J22" s="50" t="str">
        <f t="shared" si="7"/>
        <v/>
      </c>
      <c r="K22" s="26"/>
      <c r="L22" s="33" t="str">
        <f t="shared" si="2"/>
        <v/>
      </c>
      <c r="M22" s="17" t="str">
        <f t="shared" si="3"/>
        <v/>
      </c>
      <c r="N22" s="8"/>
      <c r="O22" s="33" t="str">
        <f t="shared" si="4"/>
        <v/>
      </c>
      <c r="P22" s="34" t="str">
        <f t="shared" si="5"/>
        <v/>
      </c>
      <c r="Q22" s="39"/>
      <c r="R22" s="39"/>
      <c r="S22" s="39"/>
      <c r="T22" s="39"/>
      <c r="U22" s="39"/>
      <c r="V22" s="39"/>
      <c r="W22" s="39"/>
    </row>
    <row r="23" spans="1:23" ht="15.95" customHeight="1" outlineLevel="1" x14ac:dyDescent="0.2">
      <c r="A23" s="2"/>
      <c r="B23" s="11"/>
      <c r="C23" s="5"/>
      <c r="D23" s="12"/>
      <c r="E23" s="7"/>
      <c r="F23" s="12"/>
      <c r="G23" s="26"/>
      <c r="H23" s="51" t="str">
        <f t="shared" si="6"/>
        <v/>
      </c>
      <c r="I23" s="8"/>
      <c r="J23" s="50" t="str">
        <f t="shared" si="7"/>
        <v/>
      </c>
      <c r="K23" s="26"/>
      <c r="L23" s="33" t="str">
        <f t="shared" si="2"/>
        <v/>
      </c>
      <c r="M23" s="17" t="str">
        <f t="shared" si="3"/>
        <v/>
      </c>
      <c r="N23" s="8"/>
      <c r="O23" s="33" t="str">
        <f t="shared" si="4"/>
        <v/>
      </c>
      <c r="P23" s="34" t="str">
        <f t="shared" si="5"/>
        <v/>
      </c>
      <c r="Q23" s="39"/>
      <c r="R23" s="39"/>
      <c r="S23" s="39"/>
      <c r="T23" s="39"/>
      <c r="U23" s="39"/>
      <c r="V23" s="39"/>
      <c r="W23" s="39"/>
    </row>
    <row r="24" spans="1:23" ht="15.95" customHeight="1" outlineLevel="1" x14ac:dyDescent="0.2">
      <c r="A24" s="2"/>
      <c r="B24" s="11"/>
      <c r="C24" s="5"/>
      <c r="D24" s="12"/>
      <c r="E24" s="7"/>
      <c r="F24" s="12"/>
      <c r="G24" s="26"/>
      <c r="H24" s="51" t="str">
        <f t="shared" si="6"/>
        <v/>
      </c>
      <c r="I24" s="8"/>
      <c r="J24" s="50" t="str">
        <f t="shared" si="7"/>
        <v/>
      </c>
      <c r="K24" s="26"/>
      <c r="L24" s="33" t="str">
        <f t="shared" si="2"/>
        <v/>
      </c>
      <c r="M24" s="17" t="str">
        <f t="shared" si="3"/>
        <v/>
      </c>
      <c r="N24" s="8"/>
      <c r="O24" s="33" t="str">
        <f t="shared" si="4"/>
        <v/>
      </c>
      <c r="P24" s="34" t="str">
        <f t="shared" si="5"/>
        <v/>
      </c>
      <c r="Q24" s="39"/>
      <c r="R24" s="39"/>
      <c r="S24" s="39"/>
      <c r="T24" s="39"/>
      <c r="U24" s="39"/>
      <c r="V24" s="39"/>
      <c r="W24" s="39"/>
    </row>
    <row r="25" spans="1:23" ht="15.95" customHeight="1" outlineLevel="1" x14ac:dyDescent="0.2">
      <c r="A25" s="2"/>
      <c r="B25" s="11"/>
      <c r="C25" s="5"/>
      <c r="D25" s="12"/>
      <c r="E25" s="7"/>
      <c r="F25" s="12"/>
      <c r="G25" s="26"/>
      <c r="H25" s="51" t="str">
        <f t="shared" si="6"/>
        <v/>
      </c>
      <c r="I25" s="8"/>
      <c r="J25" s="50" t="str">
        <f t="shared" si="7"/>
        <v/>
      </c>
      <c r="K25" s="26"/>
      <c r="L25" s="33" t="str">
        <f t="shared" si="2"/>
        <v/>
      </c>
      <c r="M25" s="17" t="str">
        <f t="shared" si="3"/>
        <v/>
      </c>
      <c r="N25" s="8"/>
      <c r="O25" s="33" t="str">
        <f t="shared" si="4"/>
        <v/>
      </c>
      <c r="P25" s="34" t="str">
        <f t="shared" si="5"/>
        <v/>
      </c>
      <c r="Q25" s="39"/>
      <c r="R25" s="39"/>
      <c r="S25" s="39"/>
      <c r="T25" s="39"/>
      <c r="U25" s="39"/>
      <c r="V25" s="39"/>
      <c r="W25" s="39"/>
    </row>
    <row r="26" spans="1:23" ht="15.95" customHeight="1" outlineLevel="1" thickBot="1" x14ac:dyDescent="0.25">
      <c r="A26" s="2"/>
      <c r="B26" s="13"/>
      <c r="C26" s="5"/>
      <c r="D26" s="14"/>
      <c r="E26" s="7"/>
      <c r="F26" s="14"/>
      <c r="G26" s="26"/>
      <c r="H26" s="52" t="str">
        <f t="shared" si="6"/>
        <v/>
      </c>
      <c r="I26" s="8"/>
      <c r="J26" s="53" t="str">
        <f t="shared" si="7"/>
        <v/>
      </c>
      <c r="K26" s="26"/>
      <c r="L26" s="35" t="str">
        <f t="shared" si="2"/>
        <v/>
      </c>
      <c r="M26" s="16" t="str">
        <f t="shared" si="3"/>
        <v/>
      </c>
      <c r="N26" s="8"/>
      <c r="O26" s="35" t="str">
        <f t="shared" si="4"/>
        <v/>
      </c>
      <c r="P26" s="36" t="str">
        <f t="shared" si="5"/>
        <v/>
      </c>
      <c r="Q26" s="39"/>
      <c r="R26" s="39"/>
      <c r="S26" s="39"/>
      <c r="T26" s="39"/>
      <c r="U26" s="39"/>
      <c r="V26" s="39"/>
      <c r="W26" s="39"/>
    </row>
    <row r="27" spans="1:23" ht="23.25" customHeight="1" thickBot="1" x14ac:dyDescent="0.25">
      <c r="A27" s="2"/>
      <c r="B27" s="40" t="s">
        <v>18</v>
      </c>
      <c r="C27" s="23"/>
      <c r="D27" s="54">
        <f>SUM(D7:D8)-SUM(D9:D26)</f>
        <v>371</v>
      </c>
      <c r="E27" s="57"/>
      <c r="F27" s="54">
        <f>SUM(F7:F8)-SUM(F9:F26)</f>
        <v>350</v>
      </c>
      <c r="G27" s="45"/>
      <c r="H27" s="54">
        <f t="shared" si="6"/>
        <v>21</v>
      </c>
      <c r="I27" s="55"/>
      <c r="J27" s="56">
        <f t="shared" si="7"/>
        <v>0.06</v>
      </c>
      <c r="K27" s="41"/>
      <c r="L27" s="37" t="str">
        <f t="shared" si="2"/>
        <v/>
      </c>
      <c r="M27" s="44" t="str">
        <f t="shared" si="3"/>
        <v>██ +21 €</v>
      </c>
      <c r="N27" s="42"/>
      <c r="O27" s="37" t="str">
        <f t="shared" si="4"/>
        <v/>
      </c>
      <c r="P27" s="38" t="str">
        <f t="shared" si="5"/>
        <v>●●●● +6,0 %</v>
      </c>
      <c r="Q27" s="39"/>
      <c r="R27" s="39"/>
      <c r="S27" s="39"/>
      <c r="T27" s="39"/>
      <c r="U27" s="39"/>
      <c r="V27" s="39"/>
      <c r="W27" s="39"/>
    </row>
    <row r="28" spans="1:23" x14ac:dyDescent="0.2">
      <c r="A28" s="2"/>
      <c r="B28" s="2"/>
      <c r="C28" s="2"/>
      <c r="D28" s="2"/>
      <c r="E28" s="2"/>
      <c r="F28" s="2"/>
      <c r="G28" s="2"/>
      <c r="H28" s="2"/>
      <c r="I28" s="2"/>
      <c r="J28" s="2"/>
      <c r="K28" s="2"/>
      <c r="L28" s="2"/>
      <c r="M28" s="2"/>
      <c r="N28" s="2"/>
      <c r="O28" s="2"/>
      <c r="P28" s="2"/>
      <c r="Q28" s="2"/>
      <c r="R28" s="2"/>
      <c r="S28" s="2"/>
      <c r="T28" s="2"/>
      <c r="U28" s="2"/>
      <c r="V28" s="2"/>
      <c r="W28" s="2"/>
    </row>
    <row r="29" spans="1:23" x14ac:dyDescent="0.2">
      <c r="A29" s="2"/>
      <c r="B29" s="2"/>
      <c r="C29" s="2"/>
      <c r="D29" s="2"/>
      <c r="E29" s="2"/>
      <c r="F29" s="2"/>
      <c r="G29" s="2"/>
      <c r="H29" s="2"/>
      <c r="I29" s="2"/>
      <c r="J29" s="2"/>
      <c r="K29" s="2"/>
      <c r="L29" s="2"/>
      <c r="M29" s="2"/>
      <c r="N29" s="2"/>
      <c r="O29" s="2"/>
      <c r="P29" s="21"/>
      <c r="Q29" s="2"/>
      <c r="R29" s="2"/>
      <c r="S29" s="2"/>
      <c r="T29" s="2"/>
      <c r="U29" s="2"/>
      <c r="V29" s="2"/>
      <c r="W29" s="2"/>
    </row>
    <row r="30" spans="1:23" x14ac:dyDescent="0.2">
      <c r="A30" s="2"/>
      <c r="B30" s="2"/>
      <c r="C30" s="2"/>
      <c r="D30" s="2"/>
      <c r="E30" s="2"/>
      <c r="F30" s="2"/>
      <c r="G30" s="2"/>
      <c r="H30" s="2"/>
      <c r="I30" s="2"/>
      <c r="J30" s="2"/>
      <c r="K30" s="2"/>
      <c r="L30" s="2"/>
      <c r="M30" s="2"/>
      <c r="N30" s="2"/>
      <c r="O30" s="2"/>
      <c r="P30" s="21"/>
      <c r="Q30" s="2"/>
      <c r="R30" s="39"/>
      <c r="S30" s="2"/>
      <c r="T30" s="2"/>
      <c r="U30" s="2"/>
      <c r="V30" s="2"/>
      <c r="W30" s="2"/>
    </row>
    <row r="31" spans="1:23" x14ac:dyDescent="0.2">
      <c r="A31" s="2"/>
      <c r="B31" s="2"/>
      <c r="C31" s="2"/>
      <c r="D31" s="2"/>
      <c r="E31" s="2"/>
      <c r="F31" s="2"/>
      <c r="G31" s="2"/>
      <c r="H31" s="2"/>
      <c r="I31" s="2"/>
      <c r="J31" s="2"/>
      <c r="K31" s="2"/>
      <c r="L31" s="2"/>
      <c r="M31" s="2"/>
      <c r="N31" s="2"/>
      <c r="O31" s="2"/>
      <c r="P31" s="21"/>
      <c r="Q31" s="2"/>
      <c r="R31" s="39"/>
      <c r="S31" s="2"/>
      <c r="T31" s="2"/>
      <c r="U31" s="2"/>
      <c r="V31" s="2"/>
      <c r="W31" s="2"/>
    </row>
    <row r="32" spans="1:23" x14ac:dyDescent="0.2">
      <c r="A32" s="2"/>
      <c r="B32" s="2"/>
      <c r="C32" s="2"/>
      <c r="D32" s="2"/>
      <c r="E32" s="2"/>
      <c r="F32" s="2"/>
      <c r="G32" s="2"/>
      <c r="H32" s="2"/>
      <c r="I32" s="2"/>
      <c r="J32" s="2"/>
      <c r="K32" s="2"/>
      <c r="L32" s="2"/>
      <c r="M32" s="2"/>
      <c r="N32" s="2"/>
      <c r="O32" s="2"/>
      <c r="P32" s="21"/>
      <c r="Q32" s="2"/>
      <c r="R32" s="39"/>
      <c r="S32" s="2"/>
      <c r="T32" s="2"/>
      <c r="U32" s="2"/>
      <c r="V32" s="2"/>
      <c r="W32" s="2"/>
    </row>
    <row r="33" spans="1:23" x14ac:dyDescent="0.2">
      <c r="A33" s="2"/>
      <c r="B33" s="2"/>
      <c r="C33" s="2"/>
      <c r="D33" s="2"/>
      <c r="E33" s="2"/>
      <c r="F33" s="2"/>
      <c r="G33" s="2"/>
      <c r="H33" s="2"/>
      <c r="I33" s="2"/>
      <c r="J33" s="2"/>
      <c r="K33" s="2"/>
      <c r="L33" s="2"/>
      <c r="M33" s="2"/>
      <c r="N33" s="2"/>
      <c r="O33" s="2"/>
      <c r="P33" s="21"/>
      <c r="Q33" s="2"/>
      <c r="R33" s="39" t="s">
        <v>0</v>
      </c>
      <c r="S33" s="2"/>
      <c r="T33" s="2"/>
      <c r="U33" s="2"/>
      <c r="V33" s="2"/>
      <c r="W33" s="2"/>
    </row>
    <row r="34" spans="1:23" x14ac:dyDescent="0.2">
      <c r="A34" s="2"/>
      <c r="B34" s="2"/>
      <c r="C34" s="2"/>
      <c r="D34" s="2"/>
      <c r="E34" s="2"/>
      <c r="F34" s="2"/>
      <c r="G34" s="2"/>
      <c r="H34" s="2"/>
      <c r="I34" s="2"/>
      <c r="J34" s="2"/>
      <c r="K34" s="2"/>
      <c r="L34" s="2"/>
      <c r="M34" s="2"/>
      <c r="N34" s="2"/>
      <c r="O34" s="2"/>
      <c r="P34" s="21"/>
      <c r="Q34" s="2"/>
      <c r="R34" s="39" t="s">
        <v>24</v>
      </c>
      <c r="S34" s="2"/>
      <c r="T34" s="2"/>
      <c r="U34" s="2"/>
      <c r="V34" s="2"/>
      <c r="W34" s="2"/>
    </row>
    <row r="35" spans="1:23" x14ac:dyDescent="0.2">
      <c r="A35" s="2"/>
      <c r="B35" s="2"/>
      <c r="C35" s="2"/>
      <c r="D35" s="2"/>
      <c r="E35" s="2"/>
      <c r="F35" s="2"/>
      <c r="G35" s="2"/>
      <c r="H35" s="2"/>
      <c r="I35" s="2"/>
      <c r="J35" s="2"/>
      <c r="K35" s="2"/>
      <c r="L35" s="2"/>
      <c r="M35" s="2"/>
      <c r="N35" s="2"/>
      <c r="O35" s="2"/>
      <c r="P35" s="21"/>
      <c r="Q35" s="2"/>
      <c r="R35" s="63" t="s">
        <v>25</v>
      </c>
      <c r="S35" s="63"/>
      <c r="T35" s="63"/>
      <c r="U35" s="2"/>
      <c r="V35" s="2"/>
      <c r="W35" s="2"/>
    </row>
    <row r="36" spans="1:23" x14ac:dyDescent="0.2">
      <c r="A36" s="2"/>
      <c r="B36" s="2"/>
      <c r="C36" s="2"/>
      <c r="D36" s="2"/>
      <c r="E36" s="2"/>
      <c r="F36" s="2"/>
      <c r="G36" s="2"/>
      <c r="H36" s="2"/>
      <c r="I36" s="2"/>
      <c r="J36" s="2"/>
      <c r="K36" s="2"/>
      <c r="L36" s="2"/>
      <c r="M36" s="2"/>
      <c r="N36" s="2"/>
      <c r="O36" s="2"/>
      <c r="P36" s="21"/>
      <c r="Q36" s="2"/>
      <c r="R36" s="2"/>
      <c r="S36" s="2"/>
      <c r="T36" s="2"/>
      <c r="U36" s="2"/>
      <c r="V36" s="2"/>
      <c r="W36" s="2"/>
    </row>
  </sheetData>
  <sheetProtection password="DC0B" sheet="1" objects="1" scenarios="1" insertRows="0" deleteRows="0" selectLockedCells="1"/>
  <sortState ref="A8:C29">
    <sortCondition ref="A8:A29"/>
  </sortState>
  <mergeCells count="3">
    <mergeCell ref="O6:P6"/>
    <mergeCell ref="L6:M6"/>
    <mergeCell ref="R35:T35"/>
  </mergeCells>
  <hyperlinks>
    <hyperlink ref="R35" r:id="rId1"/>
  </hyperlinks>
  <printOptions horizontalCentered="1"/>
  <pageMargins left="0.1" right="0.08" top="0.78740157480314965" bottom="0.78740157480314965" header="0" footer="0.39370078740157483"/>
  <pageSetup paperSize="9" scale="92" orientation="landscape" cellComments="atEnd" r:id="rId2"/>
  <headerFooter>
    <oddFooter xml:space="preserve">&amp;L&amp;8ControllerSpielwiese.de / Plan-Ist-Vergleich Visualisierung&amp;C&amp;8&amp;H Seite &amp;P&amp;R&amp;8 &amp;D / Verfasser </odd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workbookViewId="0"/>
  </sheetViews>
  <sheetFormatPr baseColWidth="10" defaultRowHeight="12.75" x14ac:dyDescent="0.2"/>
  <sheetData/>
  <sheetProtection password="DC0B" sheet="1" objects="1" scenarios="1"/>
  <printOptions horizontalCentered="1"/>
  <pageMargins left="0.2" right="0" top="0.78740157480314965" bottom="0.78740157480314965" header="0" footer="0.39370078740157483"/>
  <pageSetup paperSize="9" scale="87" orientation="landscape" cellComments="atEnd" r:id="rId1"/>
  <headerFooter>
    <oddFooter xml:space="preserve">&amp;L&amp;8ControllerSpielwiese.de / Plan-Ist-Vergleich Visualisierung&amp;C&amp;8&amp;H Seite &amp;P&amp;R&amp;8 &amp;D / Verfasser </oddFooter>
  </headerFooter>
  <drawing r:id="rId2"/>
  <legacyDrawing r:id="rId3"/>
  <oleObjects>
    <mc:AlternateContent xmlns:mc="http://schemas.openxmlformats.org/markup-compatibility/2006">
      <mc:Choice Requires="x14">
        <oleObject progId="PI3.Image" shapeId="2050" r:id="rId4">
          <objectPr defaultSize="0" autoPict="0" r:id="rId5">
            <anchor moveWithCells="1">
              <from>
                <xdr:col>0</xdr:col>
                <xdr:colOff>19050</xdr:colOff>
                <xdr:row>0</xdr:row>
                <xdr:rowOff>9525</xdr:rowOff>
              </from>
              <to>
                <xdr:col>14</xdr:col>
                <xdr:colOff>619125</xdr:colOff>
                <xdr:row>35</xdr:row>
                <xdr:rowOff>0</xdr:rowOff>
              </to>
            </anchor>
          </objectPr>
        </oleObject>
      </mc:Choice>
      <mc:Fallback>
        <oleObject progId="PI3.Image" shapeId="2050"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Plan-Ist-Vergleich in €</vt:lpstr>
      <vt:lpstr>Plan-Ist-Vergleich in TEUR</vt:lpstr>
      <vt:lpstr>'Plan-Ist-Vergleich in €'!Druckbereich</vt:lpstr>
    </vt:vector>
  </TitlesOfParts>
  <Company>ControllerSpielwiese.de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Plan-Ist-Vergleich mit Visualisierung der Abweichungen in Excel</dc:title>
  <dc:subject>Plan-Ist-Vergleich mit Visualisierung der Abweichungen</dc:subject>
  <dc:creator>Joachim Becker WebSolutions</dc:creator>
  <cp:keywords>Plan Ist Vergleich Visualisierung Abweichungen</cp:keywords>
  <dc:description>Copyright by Joachim Becker WebSolutions
https://www.controllerspielwiese.de</dc:description>
  <cp:lastModifiedBy>ControllerSpielwiese</cp:lastModifiedBy>
  <cp:lastPrinted>2025-01-13T16:36:34Z</cp:lastPrinted>
  <dcterms:created xsi:type="dcterms:W3CDTF">2020-10-14T10:09:03Z</dcterms:created>
  <dcterms:modified xsi:type="dcterms:W3CDTF">2025-01-13T16:37:30Z</dcterms:modified>
  <cp:category>Finanzen Controlling Kennzahlen Excel</cp:category>
</cp:coreProperties>
</file>