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aten\WebSolutions\ControllerSpielwiese\download\"/>
    </mc:Choice>
  </mc:AlternateContent>
  <bookViews>
    <workbookView xWindow="0" yWindow="0" windowWidth="21600" windowHeight="9600" tabRatio="486"/>
  </bookViews>
  <sheets>
    <sheet name="Kalender" sheetId="10" r:id="rId1"/>
  </sheets>
  <definedNames>
    <definedName name="_xlnm.Print_Area" localSheetId="0">Kalender!$A$1:$AJ$45</definedName>
    <definedName name="Wochenenden" localSheetId="0">Kalender!$A$11:$C$12,Kalender!$A$18:$C$19,Kalender!$A$25:$C$26,Kalender!$A$32:$C$33,Kalender!$D$8:$F$9,Kalender!$D$15:$F$16,Kalender!$D$22:$F$23,Kalender!$D$29:$F$30,Kalender!$G$8:$I$9,Kalender!$G$15:$I$16,Kalender!$G$22:$I$23,Kalender!$G$29:$I$30,Kalender!$G$36:$I$36,Kalender!$J$6:$L$6,Kalender!$J$12:$L$13,Kalender!$J$19:$L$20,Kalender!$J$26:$L$27,Kalender!$J$33:$L$34,Kalender!$M$10:$O$11,Kalender!$M$17:$O$18</definedName>
    <definedName name="Wochenenden">#REF!,#REF!,#REF!,#REF!,#REF!,#REF!,#REF!,#REF!,#REF!,#REF!,#REF!,#REF!,#REF!,#REF!,#REF!,#REF!,#REF!,#REF!,#REF!,#REF!</definedName>
    <definedName name="Wochentag" localSheetId="0">Kalender!$AL$6:$AM$12</definedName>
    <definedName name="Wochentag">#REF!</definedName>
  </definedNames>
  <calcPr calcId="162913"/>
</workbook>
</file>

<file path=xl/calcChain.xml><?xml version="1.0" encoding="utf-8"?>
<calcChain xmlns="http://schemas.openxmlformats.org/spreadsheetml/2006/main">
  <c r="AK38" i="10" l="1"/>
  <c r="C45" i="10"/>
  <c r="AJ41" i="10" l="1"/>
  <c r="AG41" i="10"/>
  <c r="AD41" i="10"/>
  <c r="AA41" i="10"/>
  <c r="X41" i="10"/>
  <c r="U41" i="10"/>
  <c r="R41" i="10"/>
  <c r="O41" i="10"/>
  <c r="L41" i="10"/>
  <c r="I41" i="10"/>
  <c r="F41" i="10"/>
  <c r="AJ39" i="10" l="1"/>
  <c r="AJ40" i="10" s="1"/>
  <c r="AG39" i="10"/>
  <c r="AG40" i="10" s="1"/>
  <c r="AD39" i="10"/>
  <c r="AD40" i="10" s="1"/>
  <c r="AA39" i="10"/>
  <c r="AA40" i="10" s="1"/>
  <c r="X39" i="10"/>
  <c r="X40" i="10" s="1"/>
  <c r="U39" i="10" l="1"/>
  <c r="U40" i="10" s="1"/>
  <c r="AD43" i="10"/>
  <c r="AJ43" i="10"/>
  <c r="AG43" i="10"/>
  <c r="AA43" i="10"/>
  <c r="X43" i="10"/>
  <c r="U43" i="10" l="1"/>
  <c r="AJ45" i="10"/>
  <c r="AG45" i="10"/>
  <c r="AD45" i="10"/>
  <c r="AA45" i="10"/>
  <c r="X45" i="10"/>
  <c r="U45" i="10"/>
  <c r="AK44" i="10"/>
  <c r="J2" i="10"/>
  <c r="I45" i="10" l="1"/>
  <c r="F45" i="10"/>
  <c r="R45" i="10"/>
  <c r="C39" i="10" l="1"/>
  <c r="C40" i="10" l="1"/>
  <c r="C43" i="10"/>
  <c r="F39" i="10" l="1"/>
  <c r="F40" i="10" l="1"/>
  <c r="F43" i="10"/>
  <c r="I39" i="10" l="1"/>
  <c r="I40" i="10" l="1"/>
  <c r="I43" i="10"/>
  <c r="R39" i="10" l="1"/>
  <c r="R40" i="10" l="1"/>
  <c r="R43" i="10"/>
  <c r="L39" i="10" l="1"/>
  <c r="L40" i="10" s="1"/>
  <c r="L45" i="10" l="1"/>
  <c r="L43" i="10"/>
  <c r="O39" i="10" l="1"/>
  <c r="O40" i="10" s="1"/>
  <c r="O45" i="10" l="1"/>
  <c r="AK42" i="10"/>
  <c r="AK45" i="10" s="1"/>
  <c r="O43" i="10"/>
  <c r="AK43" i="10" s="1"/>
</calcChain>
</file>

<file path=xl/comments1.xml><?xml version="1.0" encoding="utf-8"?>
<comments xmlns="http://schemas.openxmlformats.org/spreadsheetml/2006/main">
  <authors>
    <author>Joachim Becker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Über z.B. Formeln wie SVERWEIS oder SUMMEWENN können Umsatzwerte, Produktionsstückzahlen o.ä. aus Vor-Dateien/Datendateien in die Übersicht übernommen werden, indem man sie mit dem Datum des Tages verknüpft.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Durchschnitt je Arbeitstag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Zielwert / Erfahrungswert manuell eingetragen. Wird in die folgenden Monate automatisch übernommen.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Hier ggfs. über Formel oder direkt die Summe des Monats aus der Datendatei für einen Vollständigkeitscheck einfügen.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ControllerSpielwiese:</t>
        </r>
        <r>
          <rPr>
            <sz val="9"/>
            <color indexed="81"/>
            <rFont val="Tahoma"/>
            <family val="2"/>
          </rPr>
          <t xml:space="preserve">
Budgetwerte aus Planungsdatei übernommen oder manuell eingetragen</t>
        </r>
      </text>
    </comment>
  </commentList>
</comments>
</file>

<file path=xl/sharedStrings.xml><?xml version="1.0" encoding="utf-8"?>
<sst xmlns="http://schemas.openxmlformats.org/spreadsheetml/2006/main" count="750" uniqueCount="97">
  <si>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</si>
  <si>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</si>
  <si>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</si>
  <si>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</si>
  <si>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</si>
  <si>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</si>
  <si>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</si>
  <si>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</si>
  <si>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</si>
  <si>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</si>
  <si>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</si>
  <si>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</si>
  <si>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Datenbank Wochentage</t>
  </si>
  <si>
    <t>So</t>
  </si>
  <si>
    <t>Mo</t>
  </si>
  <si>
    <t>Di</t>
  </si>
  <si>
    <t>Mi</t>
  </si>
  <si>
    <t>Do</t>
  </si>
  <si>
    <t>Fr</t>
  </si>
  <si>
    <t>Sa</t>
  </si>
  <si>
    <t>AT</t>
  </si>
  <si>
    <t>Neujahr</t>
  </si>
  <si>
    <t>Æ</t>
  </si>
  <si>
    <t>S</t>
  </si>
  <si>
    <t>Diff:</t>
  </si>
  <si>
    <t>Ziel</t>
  </si>
  <si>
    <t>Check:</t>
  </si>
  <si>
    <t>BUD</t>
  </si>
  <si>
    <t>Ende KW 45</t>
  </si>
  <si>
    <t>Ende KW 46</t>
  </si>
  <si>
    <t>Ende KW 47</t>
  </si>
  <si>
    <t>Ende KW 48</t>
  </si>
  <si>
    <t>Ende KW 49</t>
  </si>
  <si>
    <t>Ende KW 50</t>
  </si>
  <si>
    <t>Silvester</t>
  </si>
  <si>
    <t>Karfreitag</t>
  </si>
  <si>
    <t>Ostersonntag</t>
  </si>
  <si>
    <t>Ostermontag</t>
  </si>
  <si>
    <t>Tag der Arbeit</t>
  </si>
  <si>
    <t>Christi Himmelfahrt</t>
  </si>
  <si>
    <t>Pfingstsonntag</t>
  </si>
  <si>
    <t>Pfingstmontag</t>
  </si>
  <si>
    <t>Ende KW 51</t>
  </si>
  <si>
    <t>Ende KW 52</t>
  </si>
  <si>
    <t>Heilige Drei Könige</t>
  </si>
  <si>
    <t>Ende KW 10</t>
  </si>
  <si>
    <t>Ende KW 11</t>
  </si>
  <si>
    <t>Ende KW 12</t>
  </si>
  <si>
    <t>Ende KW 13</t>
  </si>
  <si>
    <t>Ende KW 15</t>
  </si>
  <si>
    <t>Ende KW 17</t>
  </si>
  <si>
    <t>Ende KW 18</t>
  </si>
  <si>
    <t>Ende KW 19</t>
  </si>
  <si>
    <t>Ende KW 20</t>
  </si>
  <si>
    <t>Ende KW 22</t>
  </si>
  <si>
    <t>Ende KW 24</t>
  </si>
  <si>
    <t>Ende KW 25</t>
  </si>
  <si>
    <t>Ende KW 26</t>
  </si>
  <si>
    <t>Fronleichnam</t>
  </si>
  <si>
    <t>Ende KW 27</t>
  </si>
  <si>
    <t>Ende KW 28</t>
  </si>
  <si>
    <t>Ende KW 29</t>
  </si>
  <si>
    <t>Ende KW 30</t>
  </si>
  <si>
    <t>Mariä Himmelfahrt</t>
  </si>
  <si>
    <t>Ende KW 31</t>
  </si>
  <si>
    <t>Ende KW 32</t>
  </si>
  <si>
    <t>Ende KW 33</t>
  </si>
  <si>
    <t>Ende KW 34</t>
  </si>
  <si>
    <t>Ende KW 35</t>
  </si>
  <si>
    <t>Ende KW 36</t>
  </si>
  <si>
    <t>Ende KW 37</t>
  </si>
  <si>
    <t>Ende KW 38</t>
  </si>
  <si>
    <t>Ende KW 39</t>
  </si>
  <si>
    <t>Ende KW 40</t>
  </si>
  <si>
    <t>Ende KW 41</t>
  </si>
  <si>
    <t>Ende KW 42</t>
  </si>
  <si>
    <t>Ende KW 43</t>
  </si>
  <si>
    <t>Allerheiligen</t>
  </si>
  <si>
    <t>Heute:</t>
  </si>
  <si>
    <t>Umsatz je Arbeitstag 2026</t>
  </si>
  <si>
    <t>Ende KW 5</t>
  </si>
  <si>
    <t>Ende KW 9</t>
  </si>
  <si>
    <t/>
  </si>
  <si>
    <t>Tag der Deutschen Einheit</t>
  </si>
  <si>
    <t>Ende KW 1</t>
  </si>
  <si>
    <t>Ende KW 23</t>
  </si>
  <si>
    <t>Ende KW 6</t>
  </si>
  <si>
    <t>Ende KW 2</t>
  </si>
  <si>
    <t>Ende KW 7</t>
  </si>
  <si>
    <t>Rosenmontag</t>
  </si>
  <si>
    <t>Ende KW 3</t>
  </si>
  <si>
    <t>Ende KW 16</t>
  </si>
  <si>
    <t>Ende KW 8</t>
  </si>
  <si>
    <t>Heilig Abend</t>
  </si>
  <si>
    <t>Ende KW 4</t>
  </si>
  <si>
    <t>1. Weihnachtsfeiertag</t>
  </si>
  <si>
    <t>2. Weihnachtsfeiertag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</si>
</sst>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#,##0.00\ &quot;€&quot;"/>
  </numFmts>
  <fonts count="21" x14ac:knownFonts="1">
    <font>
      <sz val="10"/>
      <name val="MS Sans Serif"/>
    </font>
    <font>
      <sz val="8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Symbol"/>
      <family val="1"/>
      <charset val="2"/>
    </font>
    <font>
      <sz val="9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b/>
      <sz val="8"/>
      <color theme="0" tint="-0.34998626667073579"/>
      <name val="Arial"/>
      <family val="2"/>
    </font>
    <font>
      <sz val="10"/>
      <name val="MS Sans Serif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1" fontId="8" fillId="0" borderId="0" xfId="0" applyNumberFormat="1" applyFont="1"/>
    <xf numFmtId="17" fontId="4" fillId="3" borderId="7" xfId="0" applyNumberFormat="1" applyFont="1" applyFill="1" applyBorder="1" applyAlignment="1">
      <alignment horizontal="centerContinuous" vertical="center"/>
    </xf>
    <xf numFmtId="164" fontId="3" fillId="3" borderId="9" xfId="0" applyNumberFormat="1" applyFont="1" applyFill="1" applyBorder="1" applyAlignment="1">
      <alignment horizontal="centerContinuous" vertical="center"/>
    </xf>
    <xf numFmtId="0" fontId="3" fillId="3" borderId="8" xfId="0" applyFont="1" applyFill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wrapText="1"/>
    </xf>
    <xf numFmtId="164" fontId="2" fillId="0" borderId="0" xfId="0" applyNumberFormat="1" applyFont="1"/>
    <xf numFmtId="0" fontId="2" fillId="0" borderId="0" xfId="0" applyFont="1"/>
    <xf numFmtId="0" fontId="11" fillId="0" borderId="0" xfId="0" applyFont="1" applyAlignment="1">
      <alignment horizontal="center"/>
    </xf>
    <xf numFmtId="0" fontId="5" fillId="4" borderId="0" xfId="0" applyFont="1" applyFill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1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5" fontId="6" fillId="6" borderId="0" xfId="0" applyNumberFormat="1" applyFont="1" applyFill="1" applyProtection="1">
      <protection locked="0"/>
    </xf>
    <xf numFmtId="165" fontId="6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164" fontId="6" fillId="0" borderId="0" xfId="0" applyNumberFormat="1" applyFont="1" applyFill="1" applyProtection="1">
      <protection locked="0"/>
    </xf>
    <xf numFmtId="0" fontId="6" fillId="0" borderId="7" xfId="0" applyFont="1" applyBorder="1" applyProtection="1">
      <protection locked="0"/>
    </xf>
    <xf numFmtId="164" fontId="6" fillId="0" borderId="9" xfId="0" applyNumberFormat="1" applyFont="1" applyBorder="1" applyAlignment="1" applyProtection="1">
      <alignment horizontal="right"/>
      <protection locked="0"/>
    </xf>
    <xf numFmtId="165" fontId="6" fillId="6" borderId="9" xfId="0" applyNumberFormat="1" applyFont="1" applyFill="1" applyBorder="1" applyProtection="1">
      <protection locked="0"/>
    </xf>
    <xf numFmtId="0" fontId="6" fillId="0" borderId="9" xfId="0" applyFont="1" applyBorder="1" applyProtection="1">
      <protection locked="0"/>
    </xf>
    <xf numFmtId="164" fontId="6" fillId="0" borderId="9" xfId="0" applyNumberFormat="1" applyFont="1" applyBorder="1" applyProtection="1">
      <protection locked="0"/>
    </xf>
    <xf numFmtId="165" fontId="6" fillId="0" borderId="9" xfId="0" applyNumberFormat="1" applyFont="1" applyBorder="1" applyProtection="1">
      <protection locked="0"/>
    </xf>
    <xf numFmtId="164" fontId="14" fillId="0" borderId="0" xfId="0" applyNumberFormat="1" applyFont="1" applyAlignment="1" applyProtection="1">
      <alignment horizontal="right"/>
      <protection locked="0"/>
    </xf>
    <xf numFmtId="165" fontId="14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3" fontId="13" fillId="6" borderId="0" xfId="0" applyNumberFormat="1" applyFont="1" applyFill="1" applyProtection="1">
      <protection locked="0"/>
    </xf>
    <xf numFmtId="0" fontId="5" fillId="0" borderId="7" xfId="1" applyFont="1" applyFill="1" applyBorder="1" applyProtection="1">
      <protection locked="0"/>
    </xf>
    <xf numFmtId="164" fontId="5" fillId="0" borderId="8" xfId="1" applyNumberFormat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Protection="1">
      <protection locked="0"/>
    </xf>
    <xf numFmtId="165" fontId="19" fillId="0" borderId="6" xfId="1" applyNumberFormat="1" applyFont="1" applyFill="1" applyBorder="1" applyAlignment="1" applyProtection="1">
      <alignment horizontal="center"/>
      <protection locked="0"/>
    </xf>
    <xf numFmtId="164" fontId="18" fillId="0" borderId="6" xfId="1" applyNumberFormat="1" applyFont="1" applyFill="1" applyBorder="1" applyProtection="1">
      <protection locked="0"/>
    </xf>
    <xf numFmtId="0" fontId="18" fillId="0" borderId="5" xfId="1" applyFont="1" applyFill="1" applyBorder="1" applyProtection="1">
      <protection locked="0"/>
    </xf>
    <xf numFmtId="164" fontId="20" fillId="0" borderId="10" xfId="1" applyNumberFormat="1" applyFont="1" applyFill="1" applyBorder="1" applyProtection="1">
      <protection locked="0"/>
    </xf>
    <xf numFmtId="164" fontId="20" fillId="0" borderId="3" xfId="1" applyNumberFormat="1" applyFont="1" applyFill="1" applyBorder="1" applyProtection="1">
      <protection locked="0"/>
    </xf>
    <xf numFmtId="164" fontId="20" fillId="0" borderId="0" xfId="1" applyNumberFormat="1" applyFont="1" applyFill="1" applyBorder="1" applyProtection="1">
      <protection locked="0"/>
    </xf>
    <xf numFmtId="0" fontId="20" fillId="0" borderId="0" xfId="1" applyFont="1" applyFill="1" applyProtection="1">
      <protection locked="0"/>
    </xf>
    <xf numFmtId="164" fontId="20" fillId="0" borderId="0" xfId="1" applyNumberFormat="1" applyFont="1" applyFill="1" applyProtection="1">
      <protection locked="0"/>
    </xf>
    <xf numFmtId="0" fontId="5" fillId="0" borderId="0" xfId="1" applyFont="1" applyFill="1" applyProtection="1">
      <protection locked="0"/>
    </xf>
    <xf numFmtId="164" fontId="5" fillId="0" borderId="0" xfId="1" applyNumberFormat="1" applyFont="1" applyFill="1" applyProtection="1">
      <protection locked="0"/>
    </xf>
    <xf numFmtId="0" fontId="5" fillId="0" borderId="0" xfId="1" applyNumberFormat="1" applyFont="1" applyFill="1" applyProtection="1">
      <protection locked="0"/>
    </xf>
    <xf numFmtId="165" fontId="19" fillId="5" borderId="6" xfId="1" applyNumberFormat="1" applyFont="1" applyFill="1" applyBorder="1" applyAlignment="1" applyProtection="1">
      <alignment horizontal="center"/>
      <protection locked="0"/>
    </xf>
    <xf numFmtId="165" fontId="2" fillId="5" borderId="6" xfId="1" applyNumberFormat="1" applyFont="1" applyFill="1" applyBorder="1" applyAlignment="1" applyProtection="1">
      <alignment horizontal="center"/>
      <protection locked="0"/>
    </xf>
    <xf numFmtId="165" fontId="16" fillId="5" borderId="6" xfId="1" applyNumberFormat="1" applyFont="1" applyFill="1" applyBorder="1" applyAlignment="1" applyProtection="1">
      <alignment horizontal="center"/>
      <protection locked="0"/>
    </xf>
    <xf numFmtId="14" fontId="5" fillId="0" borderId="0" xfId="0" applyNumberFormat="1" applyFont="1" applyAlignment="1">
      <alignment horizontal="left" vertical="center"/>
    </xf>
  </cellXfs>
  <cellStyles count="2">
    <cellStyle name="Standard" xfId="0" builtinId="0"/>
    <cellStyle name="Standard 2" xfId="1"/>
  </cellStyles>
  <dxfs count="8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strike val="0"/>
        <color theme="1"/>
      </font>
      <border>
        <bottom style="thin">
          <color auto="1"/>
        </bottom>
        <vertical/>
        <horizontal/>
      </border>
    </dxf>
    <dxf>
      <font>
        <b/>
        <i val="0"/>
        <condense val="0"/>
        <extend val="0"/>
        <color indexed="10"/>
      </font>
    </dxf>
    <dxf>
      <font>
        <strike val="0"/>
        <color auto="1"/>
      </font>
      <border>
        <bottom style="thin">
          <color theme="1"/>
        </bottom>
        <vertical/>
        <horizontal/>
      </border>
    </dxf>
    <dxf>
      <font>
        <strike val="0"/>
        <color theme="0"/>
      </font>
      <border>
        <bottom/>
        <vertical/>
        <horizontal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ontrollerspielwiese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0</xdr:row>
      <xdr:rowOff>38100</xdr:rowOff>
    </xdr:from>
    <xdr:to>
      <xdr:col>17</xdr:col>
      <xdr:colOff>981075</xdr:colOff>
      <xdr:row>2</xdr:row>
      <xdr:rowOff>68522</xdr:rowOff>
    </xdr:to>
    <xdr:pic>
      <xdr:nvPicPr>
        <xdr:cNvPr id="7" name="Grafik 2" descr="cs_logo_pkt_tex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8100"/>
          <a:ext cx="1952625" cy="36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457200</xdr:colOff>
      <xdr:row>0</xdr:row>
      <xdr:rowOff>38100</xdr:rowOff>
    </xdr:from>
    <xdr:to>
      <xdr:col>35</xdr:col>
      <xdr:colOff>990600</xdr:colOff>
      <xdr:row>2</xdr:row>
      <xdr:rowOff>68522</xdr:rowOff>
    </xdr:to>
    <xdr:pic>
      <xdr:nvPicPr>
        <xdr:cNvPr id="9" name="Grafik 2" descr="cs_logo_pkt_text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38100"/>
          <a:ext cx="1981200" cy="36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45"/>
  <sheetViews>
    <sheetView showGridLines="0" tabSelected="1" zoomScaleNormal="100" workbookViewId="0"/>
  </sheetViews>
  <sheetFormatPr baseColWidth="10" defaultColWidth="11.5703125" defaultRowHeight="10.5" x14ac:dyDescent="0.15"/>
  <cols>
    <col min="1" max="1" width="3.42578125" style="1" customWidth="1"/>
    <col min="2" max="2" width="3.28515625" style="2" customWidth="1"/>
    <col min="3" max="3" width="15.140625" style="1" customWidth="1"/>
    <col min="4" max="4" width="3.42578125" style="1" customWidth="1"/>
    <col min="5" max="5" width="3.28515625" style="2" customWidth="1"/>
    <col min="6" max="6" width="15.140625" style="1" customWidth="1"/>
    <col min="7" max="7" width="3.28515625" style="1" customWidth="1"/>
    <col min="8" max="8" width="3.28515625" style="2" customWidth="1"/>
    <col min="9" max="9" width="15.140625" style="1" customWidth="1"/>
    <col min="10" max="10" width="3.28515625" style="1" customWidth="1"/>
    <col min="11" max="11" width="3.28515625" style="2" customWidth="1"/>
    <col min="12" max="12" width="15.140625" style="1" customWidth="1"/>
    <col min="13" max="13" width="3.28515625" style="1" customWidth="1"/>
    <col min="14" max="14" width="3.28515625" style="2" customWidth="1"/>
    <col min="15" max="15" width="15.140625" style="1" customWidth="1"/>
    <col min="16" max="16" width="3.28515625" style="1" customWidth="1"/>
    <col min="17" max="17" width="3.28515625" style="2" customWidth="1"/>
    <col min="18" max="18" width="15.140625" style="1" customWidth="1"/>
    <col min="19" max="19" width="3.28515625" style="1" customWidth="1"/>
    <col min="20" max="20" width="3.28515625" style="2" customWidth="1"/>
    <col min="21" max="21" width="15.140625" style="1" customWidth="1"/>
    <col min="22" max="22" width="3.28515625" style="1" customWidth="1"/>
    <col min="23" max="23" width="3.28515625" style="2" customWidth="1"/>
    <col min="24" max="24" width="15.140625" style="1" customWidth="1"/>
    <col min="25" max="25" width="3.28515625" style="1" customWidth="1"/>
    <col min="26" max="26" width="3.28515625" style="2" customWidth="1"/>
    <col min="27" max="27" width="15.140625" style="1" customWidth="1"/>
    <col min="28" max="28" width="3.28515625" style="1" customWidth="1"/>
    <col min="29" max="29" width="3.28515625" style="2" customWidth="1"/>
    <col min="30" max="30" width="15.140625" style="1" customWidth="1"/>
    <col min="31" max="31" width="3.28515625" style="1" customWidth="1"/>
    <col min="32" max="32" width="3.28515625" style="2" customWidth="1"/>
    <col min="33" max="33" width="15.140625" style="1" customWidth="1"/>
    <col min="34" max="34" width="3.28515625" style="1" customWidth="1"/>
    <col min="35" max="35" width="3.28515625" style="2" customWidth="1"/>
    <col min="36" max="36" width="15.140625" style="1" customWidth="1"/>
    <col min="37" max="37" width="11.5703125" style="1" customWidth="1"/>
    <col min="38" max="38" width="4.5703125" style="1" hidden="1" customWidth="1"/>
    <col min="39" max="39" width="18.5703125" style="1" hidden="1" customWidth="1"/>
    <col min="40" max="16384" width="11.5703125" style="1"/>
  </cols>
  <sheetData>
    <row r="1" spans="1:39" s="23" customFormat="1" ht="3.75" customHeight="1" x14ac:dyDescent="0.2">
      <c r="A1" s="21"/>
      <c r="B1" s="22"/>
      <c r="E1" s="22"/>
      <c r="F1" s="28"/>
      <c r="H1" s="22"/>
      <c r="K1" s="22"/>
      <c r="N1" s="22"/>
      <c r="Q1" s="22"/>
      <c r="T1" s="22"/>
      <c r="W1" s="22"/>
      <c r="Z1" s="22"/>
      <c r="AC1" s="22"/>
      <c r="AF1" s="22"/>
      <c r="AI1" s="22"/>
      <c r="AL1" s="10"/>
      <c r="AM1" s="10"/>
    </row>
    <row r="2" spans="1:39" s="23" customFormat="1" ht="22.5" customHeight="1" x14ac:dyDescent="0.2">
      <c r="A2" s="31" t="s">
        <v>79</v>
      </c>
      <c r="B2" s="12"/>
      <c r="C2" s="24"/>
      <c r="D2" s="11"/>
      <c r="E2" s="12"/>
      <c r="F2" s="29"/>
      <c r="G2" s="11"/>
      <c r="H2" s="12"/>
      <c r="I2" s="30" t="s">
        <v>78</v>
      </c>
      <c r="J2" s="76">
        <f ca="1">TODAY()</f>
        <v>46030</v>
      </c>
      <c r="K2" s="76"/>
      <c r="L2" s="76"/>
      <c r="N2" s="25"/>
      <c r="Q2" s="22"/>
      <c r="T2" s="22"/>
      <c r="W2" s="22"/>
      <c r="Z2" s="22"/>
      <c r="AC2" s="22"/>
      <c r="AF2" s="22"/>
      <c r="AI2" s="22"/>
      <c r="AL2" s="10"/>
      <c r="AM2" s="10"/>
    </row>
    <row r="3" spans="1:39" s="23" customFormat="1" ht="6.75" customHeight="1" x14ac:dyDescent="0.25">
      <c r="D3" s="11"/>
      <c r="E3" s="12"/>
      <c r="G3" s="11"/>
      <c r="H3" s="12"/>
      <c r="K3" s="22"/>
      <c r="N3" s="22"/>
      <c r="Q3" s="22"/>
      <c r="S3" s="26"/>
      <c r="T3" s="22"/>
      <c r="W3" s="22"/>
      <c r="Z3" s="22"/>
      <c r="AC3" s="22"/>
      <c r="AF3" s="22"/>
      <c r="AI3" s="22"/>
      <c r="AL3" s="10"/>
      <c r="AM3" s="10"/>
    </row>
    <row r="4" spans="1:39" s="23" customFormat="1" ht="3" customHeight="1" x14ac:dyDescent="0.2">
      <c r="B4" s="22"/>
      <c r="E4" s="22"/>
      <c r="H4" s="22"/>
      <c r="K4" s="22"/>
      <c r="N4" s="22"/>
      <c r="Q4" s="22"/>
      <c r="T4" s="22"/>
      <c r="W4" s="22"/>
      <c r="Z4" s="22"/>
      <c r="AC4" s="22"/>
      <c r="AF4" s="22"/>
      <c r="AI4" s="22"/>
      <c r="AL4" s="10"/>
      <c r="AM4" s="10"/>
    </row>
    <row r="5" spans="1:39" s="18" customFormat="1" ht="13.9" customHeight="1" x14ac:dyDescent="0.2">
      <c r="A5" s="15" t="s">
        <v>0</v>
      </c>
      <c r="B5" s="16"/>
      <c r="C5" s="17"/>
      <c r="D5" s="15" t="s">
        <v>1</v>
      </c>
      <c r="E5" s="16"/>
      <c r="F5" s="17"/>
      <c r="G5" s="15" t="s">
        <v>2</v>
      </c>
      <c r="H5" s="16"/>
      <c r="I5" s="17"/>
      <c r="J5" s="15" t="s">
        <v>3</v>
      </c>
      <c r="K5" s="16"/>
      <c r="L5" s="17"/>
      <c r="M5" s="15" t="s">
        <v>4</v>
      </c>
      <c r="N5" s="16"/>
      <c r="O5" s="17"/>
      <c r="P5" s="15" t="s">
        <v>5</v>
      </c>
      <c r="Q5" s="16"/>
      <c r="R5" s="17"/>
      <c r="S5" s="15" t="s">
        <v>6</v>
      </c>
      <c r="T5" s="16"/>
      <c r="U5" s="17"/>
      <c r="V5" s="15" t="s">
        <v>7</v>
      </c>
      <c r="W5" s="16"/>
      <c r="X5" s="17"/>
      <c r="Y5" s="15" t="s">
        <v>8</v>
      </c>
      <c r="Z5" s="16"/>
      <c r="AA5" s="17"/>
      <c r="AB5" s="15" t="s">
        <v>9</v>
      </c>
      <c r="AC5" s="16"/>
      <c r="AD5" s="17"/>
      <c r="AE5" s="15" t="s">
        <v>10</v>
      </c>
      <c r="AF5" s="16"/>
      <c r="AG5" s="17"/>
      <c r="AH5" s="15" t="s">
        <v>11</v>
      </c>
      <c r="AI5" s="16"/>
      <c r="AJ5" s="17"/>
      <c r="AL5" s="19" t="s">
        <v>12</v>
      </c>
      <c r="AM5" s="20"/>
    </row>
    <row r="6" spans="1:39" s="3" customFormat="1" ht="12.75" x14ac:dyDescent="0.2">
      <c r="A6" s="57" t="s">
        <v>17</v>
      </c>
      <c r="B6" s="58">
        <v>46023</v>
      </c>
      <c r="C6" s="75" t="s">
        <v>21</v>
      </c>
      <c r="D6" s="59" t="s">
        <v>13</v>
      </c>
      <c r="E6" s="58">
        <v>46054</v>
      </c>
      <c r="F6" s="74" t="s">
        <v>80</v>
      </c>
      <c r="G6" s="59" t="s">
        <v>13</v>
      </c>
      <c r="H6" s="61">
        <v>46082</v>
      </c>
      <c r="I6" s="74" t="s">
        <v>81</v>
      </c>
      <c r="J6" s="59" t="s">
        <v>16</v>
      </c>
      <c r="K6" s="61">
        <v>46113</v>
      </c>
      <c r="L6" s="60" t="s">
        <v>82</v>
      </c>
      <c r="M6" s="59" t="s">
        <v>18</v>
      </c>
      <c r="N6" s="61">
        <v>46143</v>
      </c>
      <c r="O6" s="74" t="s">
        <v>38</v>
      </c>
      <c r="P6" s="59" t="s">
        <v>14</v>
      </c>
      <c r="Q6" s="61">
        <v>46174</v>
      </c>
      <c r="R6" s="60" t="s">
        <v>82</v>
      </c>
      <c r="S6" s="59" t="s">
        <v>16</v>
      </c>
      <c r="T6" s="61">
        <v>46204</v>
      </c>
      <c r="U6" s="60" t="s">
        <v>82</v>
      </c>
      <c r="V6" s="59" t="s">
        <v>19</v>
      </c>
      <c r="W6" s="61">
        <v>46235</v>
      </c>
      <c r="X6" s="60" t="s">
        <v>82</v>
      </c>
      <c r="Y6" s="59" t="s">
        <v>15</v>
      </c>
      <c r="Z6" s="61">
        <v>46266</v>
      </c>
      <c r="AA6" s="60" t="s">
        <v>82</v>
      </c>
      <c r="AB6" s="59" t="s">
        <v>17</v>
      </c>
      <c r="AC6" s="61">
        <v>46296</v>
      </c>
      <c r="AD6" s="60" t="s">
        <v>82</v>
      </c>
      <c r="AE6" s="59" t="s">
        <v>13</v>
      </c>
      <c r="AF6" s="61">
        <v>46327</v>
      </c>
      <c r="AG6" s="74" t="s">
        <v>77</v>
      </c>
      <c r="AH6" s="59" t="s">
        <v>15</v>
      </c>
      <c r="AI6" s="61">
        <v>46357</v>
      </c>
      <c r="AJ6" s="60" t="s">
        <v>82</v>
      </c>
      <c r="AL6" s="4">
        <v>1</v>
      </c>
      <c r="AM6" s="5" t="s">
        <v>13</v>
      </c>
    </row>
    <row r="7" spans="1:39" s="3" customFormat="1" ht="12.75" x14ac:dyDescent="0.2">
      <c r="A7" s="59" t="s">
        <v>18</v>
      </c>
      <c r="B7" s="61">
        <v>46024</v>
      </c>
      <c r="C7" s="62">
        <v>0</v>
      </c>
      <c r="D7" s="59" t="s">
        <v>14</v>
      </c>
      <c r="E7" s="58">
        <v>46055</v>
      </c>
      <c r="F7" s="60" t="s">
        <v>82</v>
      </c>
      <c r="G7" s="59" t="s">
        <v>14</v>
      </c>
      <c r="H7" s="61">
        <v>46083</v>
      </c>
      <c r="I7" s="60" t="s">
        <v>82</v>
      </c>
      <c r="J7" s="59" t="s">
        <v>17</v>
      </c>
      <c r="K7" s="61">
        <v>46114</v>
      </c>
      <c r="L7" s="60" t="s">
        <v>82</v>
      </c>
      <c r="M7" s="59" t="s">
        <v>19</v>
      </c>
      <c r="N7" s="61">
        <v>46144</v>
      </c>
      <c r="O7" s="60" t="s">
        <v>82</v>
      </c>
      <c r="P7" s="59" t="s">
        <v>15</v>
      </c>
      <c r="Q7" s="61">
        <v>46175</v>
      </c>
      <c r="R7" s="60" t="s">
        <v>82</v>
      </c>
      <c r="S7" s="59" t="s">
        <v>17</v>
      </c>
      <c r="T7" s="61">
        <v>46205</v>
      </c>
      <c r="U7" s="60" t="s">
        <v>82</v>
      </c>
      <c r="V7" s="59" t="s">
        <v>13</v>
      </c>
      <c r="W7" s="61">
        <v>46236</v>
      </c>
      <c r="X7" s="74" t="s">
        <v>64</v>
      </c>
      <c r="Y7" s="59" t="s">
        <v>16</v>
      </c>
      <c r="Z7" s="61">
        <v>46267</v>
      </c>
      <c r="AA7" s="60" t="s">
        <v>82</v>
      </c>
      <c r="AB7" s="59" t="s">
        <v>18</v>
      </c>
      <c r="AC7" s="61">
        <v>46297</v>
      </c>
      <c r="AD7" s="60" t="s">
        <v>82</v>
      </c>
      <c r="AE7" s="59" t="s">
        <v>14</v>
      </c>
      <c r="AF7" s="61">
        <v>46328</v>
      </c>
      <c r="AG7" s="60" t="s">
        <v>82</v>
      </c>
      <c r="AH7" s="59" t="s">
        <v>16</v>
      </c>
      <c r="AI7" s="61">
        <v>46358</v>
      </c>
      <c r="AJ7" s="60" t="s">
        <v>82</v>
      </c>
      <c r="AL7" s="6">
        <v>2</v>
      </c>
      <c r="AM7" s="7" t="s">
        <v>14</v>
      </c>
    </row>
    <row r="8" spans="1:39" s="3" customFormat="1" ht="12.75" x14ac:dyDescent="0.2">
      <c r="A8" s="59" t="s">
        <v>19</v>
      </c>
      <c r="B8" s="58">
        <v>46025</v>
      </c>
      <c r="C8" s="62">
        <v>0</v>
      </c>
      <c r="D8" s="59" t="s">
        <v>15</v>
      </c>
      <c r="E8" s="61">
        <v>46056</v>
      </c>
      <c r="F8" s="60" t="s">
        <v>82</v>
      </c>
      <c r="G8" s="59" t="s">
        <v>15</v>
      </c>
      <c r="H8" s="61">
        <v>46084</v>
      </c>
      <c r="I8" s="60" t="s">
        <v>82</v>
      </c>
      <c r="J8" s="59" t="s">
        <v>18</v>
      </c>
      <c r="K8" s="61">
        <v>46115</v>
      </c>
      <c r="L8" s="74" t="s">
        <v>35</v>
      </c>
      <c r="M8" s="59" t="s">
        <v>13</v>
      </c>
      <c r="N8" s="61">
        <v>46145</v>
      </c>
      <c r="O8" s="74" t="s">
        <v>51</v>
      </c>
      <c r="P8" s="59" t="s">
        <v>16</v>
      </c>
      <c r="Q8" s="61">
        <v>46176</v>
      </c>
      <c r="R8" s="60" t="s">
        <v>82</v>
      </c>
      <c r="S8" s="59" t="s">
        <v>18</v>
      </c>
      <c r="T8" s="61">
        <v>46206</v>
      </c>
      <c r="U8" s="60" t="s">
        <v>82</v>
      </c>
      <c r="V8" s="59" t="s">
        <v>14</v>
      </c>
      <c r="W8" s="61">
        <v>46237</v>
      </c>
      <c r="X8" s="60" t="s">
        <v>82</v>
      </c>
      <c r="Y8" s="59" t="s">
        <v>17</v>
      </c>
      <c r="Z8" s="61">
        <v>46268</v>
      </c>
      <c r="AA8" s="60" t="s">
        <v>82</v>
      </c>
      <c r="AB8" s="59" t="s">
        <v>19</v>
      </c>
      <c r="AC8" s="61">
        <v>46298</v>
      </c>
      <c r="AD8" s="74" t="s">
        <v>83</v>
      </c>
      <c r="AE8" s="59" t="s">
        <v>15</v>
      </c>
      <c r="AF8" s="61">
        <v>46329</v>
      </c>
      <c r="AG8" s="60" t="s">
        <v>82</v>
      </c>
      <c r="AH8" s="59" t="s">
        <v>17</v>
      </c>
      <c r="AI8" s="61">
        <v>46359</v>
      </c>
      <c r="AJ8" s="60" t="s">
        <v>82</v>
      </c>
      <c r="AL8" s="6">
        <v>3</v>
      </c>
      <c r="AM8" s="7" t="s">
        <v>15</v>
      </c>
    </row>
    <row r="9" spans="1:39" s="3" customFormat="1" ht="12.75" x14ac:dyDescent="0.2">
      <c r="A9" s="59" t="s">
        <v>13</v>
      </c>
      <c r="B9" s="61">
        <v>46026</v>
      </c>
      <c r="C9" s="73" t="s">
        <v>84</v>
      </c>
      <c r="D9" s="59" t="s">
        <v>16</v>
      </c>
      <c r="E9" s="61">
        <v>46057</v>
      </c>
      <c r="F9" s="60" t="s">
        <v>82</v>
      </c>
      <c r="G9" s="59" t="s">
        <v>16</v>
      </c>
      <c r="H9" s="61">
        <v>46085</v>
      </c>
      <c r="I9" s="60" t="s">
        <v>82</v>
      </c>
      <c r="J9" s="59" t="s">
        <v>19</v>
      </c>
      <c r="K9" s="61">
        <v>46116</v>
      </c>
      <c r="L9" s="60" t="s">
        <v>82</v>
      </c>
      <c r="M9" s="59" t="s">
        <v>14</v>
      </c>
      <c r="N9" s="61">
        <v>46146</v>
      </c>
      <c r="O9" s="60" t="s">
        <v>82</v>
      </c>
      <c r="P9" s="59" t="s">
        <v>17</v>
      </c>
      <c r="Q9" s="61">
        <v>46177</v>
      </c>
      <c r="R9" s="74" t="s">
        <v>58</v>
      </c>
      <c r="S9" s="59" t="s">
        <v>19</v>
      </c>
      <c r="T9" s="61">
        <v>46207</v>
      </c>
      <c r="U9" s="60" t="s">
        <v>82</v>
      </c>
      <c r="V9" s="59" t="s">
        <v>15</v>
      </c>
      <c r="W9" s="61">
        <v>46238</v>
      </c>
      <c r="X9" s="60" t="s">
        <v>82</v>
      </c>
      <c r="Y9" s="59" t="s">
        <v>18</v>
      </c>
      <c r="Z9" s="61">
        <v>46269</v>
      </c>
      <c r="AA9" s="60" t="s">
        <v>82</v>
      </c>
      <c r="AB9" s="59" t="s">
        <v>13</v>
      </c>
      <c r="AC9" s="61">
        <v>46299</v>
      </c>
      <c r="AD9" s="74" t="s">
        <v>73</v>
      </c>
      <c r="AE9" s="59" t="s">
        <v>16</v>
      </c>
      <c r="AF9" s="61">
        <v>46330</v>
      </c>
      <c r="AG9" s="60" t="s">
        <v>82</v>
      </c>
      <c r="AH9" s="59" t="s">
        <v>18</v>
      </c>
      <c r="AI9" s="61">
        <v>46360</v>
      </c>
      <c r="AJ9" s="60" t="s">
        <v>82</v>
      </c>
      <c r="AL9" s="6">
        <v>4</v>
      </c>
      <c r="AM9" s="7" t="s">
        <v>16</v>
      </c>
    </row>
    <row r="10" spans="1:39" s="3" customFormat="1" ht="12.75" x14ac:dyDescent="0.2">
      <c r="A10" s="59" t="s">
        <v>14</v>
      </c>
      <c r="B10" s="58">
        <v>46027</v>
      </c>
      <c r="C10" s="62">
        <v>4000</v>
      </c>
      <c r="D10" s="59" t="s">
        <v>17</v>
      </c>
      <c r="E10" s="61">
        <v>46058</v>
      </c>
      <c r="F10" s="60" t="s">
        <v>82</v>
      </c>
      <c r="G10" s="59" t="s">
        <v>17</v>
      </c>
      <c r="H10" s="61">
        <v>46086</v>
      </c>
      <c r="I10" s="60" t="s">
        <v>82</v>
      </c>
      <c r="J10" s="59" t="s">
        <v>13</v>
      </c>
      <c r="K10" s="61">
        <v>46117</v>
      </c>
      <c r="L10" s="74" t="s">
        <v>36</v>
      </c>
      <c r="M10" s="59" t="s">
        <v>15</v>
      </c>
      <c r="N10" s="61">
        <v>46147</v>
      </c>
      <c r="O10" s="60" t="s">
        <v>82</v>
      </c>
      <c r="P10" s="59" t="s">
        <v>18</v>
      </c>
      <c r="Q10" s="61">
        <v>46178</v>
      </c>
      <c r="R10" s="60" t="s">
        <v>82</v>
      </c>
      <c r="S10" s="59" t="s">
        <v>13</v>
      </c>
      <c r="T10" s="61">
        <v>46208</v>
      </c>
      <c r="U10" s="74" t="s">
        <v>59</v>
      </c>
      <c r="V10" s="59" t="s">
        <v>16</v>
      </c>
      <c r="W10" s="61">
        <v>46239</v>
      </c>
      <c r="X10" s="60" t="s">
        <v>82</v>
      </c>
      <c r="Y10" s="59" t="s">
        <v>19</v>
      </c>
      <c r="Z10" s="61">
        <v>46270</v>
      </c>
      <c r="AA10" s="60" t="s">
        <v>82</v>
      </c>
      <c r="AB10" s="59" t="s">
        <v>14</v>
      </c>
      <c r="AC10" s="61">
        <v>46300</v>
      </c>
      <c r="AD10" s="60" t="s">
        <v>82</v>
      </c>
      <c r="AE10" s="59" t="s">
        <v>17</v>
      </c>
      <c r="AF10" s="61">
        <v>46331</v>
      </c>
      <c r="AG10" s="60" t="s">
        <v>82</v>
      </c>
      <c r="AH10" s="59" t="s">
        <v>19</v>
      </c>
      <c r="AI10" s="63">
        <v>46361</v>
      </c>
      <c r="AJ10" s="60" t="s">
        <v>82</v>
      </c>
      <c r="AL10" s="6">
        <v>5</v>
      </c>
      <c r="AM10" s="7" t="s">
        <v>17</v>
      </c>
    </row>
    <row r="11" spans="1:39" s="3" customFormat="1" ht="12.75" x14ac:dyDescent="0.2">
      <c r="A11" s="59" t="s">
        <v>15</v>
      </c>
      <c r="B11" s="58">
        <v>46028</v>
      </c>
      <c r="C11" s="74" t="s">
        <v>44</v>
      </c>
      <c r="D11" s="59" t="s">
        <v>18</v>
      </c>
      <c r="E11" s="61">
        <v>46059</v>
      </c>
      <c r="F11" s="60" t="s">
        <v>82</v>
      </c>
      <c r="G11" s="59" t="s">
        <v>18</v>
      </c>
      <c r="H11" s="61">
        <v>46087</v>
      </c>
      <c r="I11" s="60" t="s">
        <v>82</v>
      </c>
      <c r="J11" s="59" t="s">
        <v>14</v>
      </c>
      <c r="K11" s="61">
        <v>46118</v>
      </c>
      <c r="L11" s="74" t="s">
        <v>37</v>
      </c>
      <c r="M11" s="59" t="s">
        <v>16</v>
      </c>
      <c r="N11" s="61">
        <v>46148</v>
      </c>
      <c r="O11" s="60" t="s">
        <v>82</v>
      </c>
      <c r="P11" s="59" t="s">
        <v>19</v>
      </c>
      <c r="Q11" s="61">
        <v>46179</v>
      </c>
      <c r="R11" s="60" t="s">
        <v>82</v>
      </c>
      <c r="S11" s="59" t="s">
        <v>14</v>
      </c>
      <c r="T11" s="61">
        <v>46209</v>
      </c>
      <c r="U11" s="60" t="s">
        <v>82</v>
      </c>
      <c r="V11" s="59" t="s">
        <v>17</v>
      </c>
      <c r="W11" s="61">
        <v>46240</v>
      </c>
      <c r="X11" s="60" t="s">
        <v>82</v>
      </c>
      <c r="Y11" s="59" t="s">
        <v>13</v>
      </c>
      <c r="Z11" s="61">
        <v>46271</v>
      </c>
      <c r="AA11" s="74" t="s">
        <v>69</v>
      </c>
      <c r="AB11" s="59" t="s">
        <v>15</v>
      </c>
      <c r="AC11" s="61">
        <v>46301</v>
      </c>
      <c r="AD11" s="60" t="s">
        <v>82</v>
      </c>
      <c r="AE11" s="59" t="s">
        <v>18</v>
      </c>
      <c r="AF11" s="61">
        <v>46332</v>
      </c>
      <c r="AG11" s="60" t="s">
        <v>82</v>
      </c>
      <c r="AH11" s="59" t="s">
        <v>13</v>
      </c>
      <c r="AI11" s="61">
        <v>46362</v>
      </c>
      <c r="AJ11" s="74" t="s">
        <v>32</v>
      </c>
      <c r="AL11" s="6">
        <v>6</v>
      </c>
      <c r="AM11" s="7" t="s">
        <v>18</v>
      </c>
    </row>
    <row r="12" spans="1:39" s="3" customFormat="1" ht="12.75" x14ac:dyDescent="0.2">
      <c r="A12" s="59" t="s">
        <v>16</v>
      </c>
      <c r="B12" s="61">
        <v>46029</v>
      </c>
      <c r="C12" s="62">
        <v>4000</v>
      </c>
      <c r="D12" s="59" t="s">
        <v>19</v>
      </c>
      <c r="E12" s="58">
        <v>46060</v>
      </c>
      <c r="F12" s="60" t="s">
        <v>82</v>
      </c>
      <c r="G12" s="59" t="s">
        <v>19</v>
      </c>
      <c r="H12" s="61">
        <v>46088</v>
      </c>
      <c r="I12" s="60" t="s">
        <v>82</v>
      </c>
      <c r="J12" s="59" t="s">
        <v>15</v>
      </c>
      <c r="K12" s="61">
        <v>46119</v>
      </c>
      <c r="L12" s="60" t="s">
        <v>82</v>
      </c>
      <c r="M12" s="59" t="s">
        <v>17</v>
      </c>
      <c r="N12" s="61">
        <v>46149</v>
      </c>
      <c r="O12" s="60" t="s">
        <v>82</v>
      </c>
      <c r="P12" s="59" t="s">
        <v>13</v>
      </c>
      <c r="Q12" s="61">
        <v>46180</v>
      </c>
      <c r="R12" s="74" t="s">
        <v>85</v>
      </c>
      <c r="S12" s="59" t="s">
        <v>15</v>
      </c>
      <c r="T12" s="61">
        <v>46210</v>
      </c>
      <c r="U12" s="60" t="s">
        <v>82</v>
      </c>
      <c r="V12" s="59" t="s">
        <v>18</v>
      </c>
      <c r="W12" s="61">
        <v>46241</v>
      </c>
      <c r="X12" s="60" t="s">
        <v>82</v>
      </c>
      <c r="Y12" s="59" t="s">
        <v>14</v>
      </c>
      <c r="Z12" s="61">
        <v>46272</v>
      </c>
      <c r="AA12" s="60" t="s">
        <v>82</v>
      </c>
      <c r="AB12" s="59" t="s">
        <v>16</v>
      </c>
      <c r="AC12" s="61">
        <v>46302</v>
      </c>
      <c r="AD12" s="60" t="s">
        <v>82</v>
      </c>
      <c r="AE12" s="59" t="s">
        <v>19</v>
      </c>
      <c r="AF12" s="61">
        <v>46333</v>
      </c>
      <c r="AG12" s="60" t="s">
        <v>82</v>
      </c>
      <c r="AH12" s="59" t="s">
        <v>14</v>
      </c>
      <c r="AI12" s="61">
        <v>46363</v>
      </c>
      <c r="AJ12" s="60" t="s">
        <v>82</v>
      </c>
      <c r="AL12" s="8">
        <v>7</v>
      </c>
      <c r="AM12" s="9" t="s">
        <v>19</v>
      </c>
    </row>
    <row r="13" spans="1:39" s="3" customFormat="1" ht="12.75" x14ac:dyDescent="0.2">
      <c r="A13" s="59" t="s">
        <v>17</v>
      </c>
      <c r="B13" s="61">
        <v>46030</v>
      </c>
      <c r="C13" s="62">
        <v>5000</v>
      </c>
      <c r="D13" s="59" t="s">
        <v>13</v>
      </c>
      <c r="E13" s="61">
        <v>46061</v>
      </c>
      <c r="F13" s="74" t="s">
        <v>86</v>
      </c>
      <c r="G13" s="59" t="s">
        <v>13</v>
      </c>
      <c r="H13" s="61">
        <v>46089</v>
      </c>
      <c r="I13" s="74" t="s">
        <v>45</v>
      </c>
      <c r="J13" s="59" t="s">
        <v>16</v>
      </c>
      <c r="K13" s="61">
        <v>46120</v>
      </c>
      <c r="L13" s="60" t="s">
        <v>82</v>
      </c>
      <c r="M13" s="59" t="s">
        <v>18</v>
      </c>
      <c r="N13" s="61">
        <v>46150</v>
      </c>
      <c r="O13" s="60" t="s">
        <v>82</v>
      </c>
      <c r="P13" s="59" t="s">
        <v>14</v>
      </c>
      <c r="Q13" s="61">
        <v>46181</v>
      </c>
      <c r="R13" s="60" t="s">
        <v>82</v>
      </c>
      <c r="S13" s="59" t="s">
        <v>16</v>
      </c>
      <c r="T13" s="61">
        <v>46211</v>
      </c>
      <c r="U13" s="60" t="s">
        <v>82</v>
      </c>
      <c r="V13" s="59" t="s">
        <v>19</v>
      </c>
      <c r="W13" s="61">
        <v>46242</v>
      </c>
      <c r="X13" s="60" t="s">
        <v>82</v>
      </c>
      <c r="Y13" s="59" t="s">
        <v>15</v>
      </c>
      <c r="Z13" s="61">
        <v>46273</v>
      </c>
      <c r="AA13" s="60" t="s">
        <v>82</v>
      </c>
      <c r="AB13" s="59" t="s">
        <v>17</v>
      </c>
      <c r="AC13" s="61">
        <v>46303</v>
      </c>
      <c r="AD13" s="60" t="s">
        <v>82</v>
      </c>
      <c r="AE13" s="59" t="s">
        <v>13</v>
      </c>
      <c r="AF13" s="61">
        <v>46334</v>
      </c>
      <c r="AG13" s="74" t="s">
        <v>28</v>
      </c>
      <c r="AH13" s="59" t="s">
        <v>15</v>
      </c>
      <c r="AI13" s="61">
        <v>46364</v>
      </c>
      <c r="AJ13" s="60" t="s">
        <v>82</v>
      </c>
    </row>
    <row r="14" spans="1:39" s="3" customFormat="1" ht="12.75" x14ac:dyDescent="0.2">
      <c r="A14" s="59" t="s">
        <v>18</v>
      </c>
      <c r="B14" s="61">
        <v>46031</v>
      </c>
      <c r="C14" s="62">
        <v>4000</v>
      </c>
      <c r="D14" s="59" t="s">
        <v>14</v>
      </c>
      <c r="E14" s="58">
        <v>46062</v>
      </c>
      <c r="F14" s="60" t="s">
        <v>82</v>
      </c>
      <c r="G14" s="59" t="s">
        <v>14</v>
      </c>
      <c r="H14" s="61">
        <v>46090</v>
      </c>
      <c r="I14" s="60" t="s">
        <v>82</v>
      </c>
      <c r="J14" s="59" t="s">
        <v>17</v>
      </c>
      <c r="K14" s="61">
        <v>46121</v>
      </c>
      <c r="L14" s="60" t="s">
        <v>82</v>
      </c>
      <c r="M14" s="59" t="s">
        <v>19</v>
      </c>
      <c r="N14" s="61">
        <v>46151</v>
      </c>
      <c r="O14" s="60" t="s">
        <v>82</v>
      </c>
      <c r="P14" s="59" t="s">
        <v>15</v>
      </c>
      <c r="Q14" s="61">
        <v>46182</v>
      </c>
      <c r="R14" s="60" t="s">
        <v>82</v>
      </c>
      <c r="S14" s="59" t="s">
        <v>17</v>
      </c>
      <c r="T14" s="61">
        <v>46212</v>
      </c>
      <c r="U14" s="60" t="s">
        <v>82</v>
      </c>
      <c r="V14" s="59" t="s">
        <v>13</v>
      </c>
      <c r="W14" s="61">
        <v>46243</v>
      </c>
      <c r="X14" s="74" t="s">
        <v>65</v>
      </c>
      <c r="Y14" s="59" t="s">
        <v>16</v>
      </c>
      <c r="Z14" s="61">
        <v>46274</v>
      </c>
      <c r="AA14" s="60" t="s">
        <v>82</v>
      </c>
      <c r="AB14" s="59" t="s">
        <v>18</v>
      </c>
      <c r="AC14" s="61">
        <v>46304</v>
      </c>
      <c r="AD14" s="60" t="s">
        <v>82</v>
      </c>
      <c r="AE14" s="59" t="s">
        <v>14</v>
      </c>
      <c r="AF14" s="61">
        <v>46335</v>
      </c>
      <c r="AG14" s="60" t="s">
        <v>82</v>
      </c>
      <c r="AH14" s="59" t="s">
        <v>16</v>
      </c>
      <c r="AI14" s="61">
        <v>46365</v>
      </c>
      <c r="AJ14" s="60" t="s">
        <v>82</v>
      </c>
    </row>
    <row r="15" spans="1:39" s="3" customFormat="1" ht="12.75" x14ac:dyDescent="0.2">
      <c r="A15" s="59" t="s">
        <v>19</v>
      </c>
      <c r="B15" s="58">
        <v>46032</v>
      </c>
      <c r="C15" s="62" t="s">
        <v>82</v>
      </c>
      <c r="D15" s="59" t="s">
        <v>15</v>
      </c>
      <c r="E15" s="61">
        <v>46063</v>
      </c>
      <c r="F15" s="60" t="s">
        <v>82</v>
      </c>
      <c r="G15" s="59" t="s">
        <v>15</v>
      </c>
      <c r="H15" s="61">
        <v>46091</v>
      </c>
      <c r="I15" s="60" t="s">
        <v>82</v>
      </c>
      <c r="J15" s="59" t="s">
        <v>18</v>
      </c>
      <c r="K15" s="61">
        <v>46122</v>
      </c>
      <c r="L15" s="60" t="s">
        <v>82</v>
      </c>
      <c r="M15" s="59" t="s">
        <v>13</v>
      </c>
      <c r="N15" s="61">
        <v>46152</v>
      </c>
      <c r="O15" s="74" t="s">
        <v>52</v>
      </c>
      <c r="P15" s="59" t="s">
        <v>16</v>
      </c>
      <c r="Q15" s="61">
        <v>46183</v>
      </c>
      <c r="R15" s="60" t="s">
        <v>82</v>
      </c>
      <c r="S15" s="59" t="s">
        <v>18</v>
      </c>
      <c r="T15" s="61">
        <v>46213</v>
      </c>
      <c r="U15" s="60" t="s">
        <v>82</v>
      </c>
      <c r="V15" s="59" t="s">
        <v>14</v>
      </c>
      <c r="W15" s="61">
        <v>46244</v>
      </c>
      <c r="X15" s="60" t="s">
        <v>82</v>
      </c>
      <c r="Y15" s="59" t="s">
        <v>17</v>
      </c>
      <c r="Z15" s="61">
        <v>46275</v>
      </c>
      <c r="AA15" s="60" t="s">
        <v>82</v>
      </c>
      <c r="AB15" s="59" t="s">
        <v>19</v>
      </c>
      <c r="AC15" s="61">
        <v>46305</v>
      </c>
      <c r="AD15" s="60" t="s">
        <v>82</v>
      </c>
      <c r="AE15" s="59" t="s">
        <v>15</v>
      </c>
      <c r="AF15" s="61">
        <v>46336</v>
      </c>
      <c r="AG15" s="60" t="s">
        <v>82</v>
      </c>
      <c r="AH15" s="59" t="s">
        <v>17</v>
      </c>
      <c r="AI15" s="61">
        <v>46366</v>
      </c>
      <c r="AJ15" s="60" t="s">
        <v>82</v>
      </c>
    </row>
    <row r="16" spans="1:39" s="3" customFormat="1" ht="12.75" x14ac:dyDescent="0.2">
      <c r="A16" s="59" t="s">
        <v>13</v>
      </c>
      <c r="B16" s="61">
        <v>46033</v>
      </c>
      <c r="C16" s="73" t="s">
        <v>87</v>
      </c>
      <c r="D16" s="59" t="s">
        <v>16</v>
      </c>
      <c r="E16" s="61">
        <v>46064</v>
      </c>
      <c r="F16" s="60" t="s">
        <v>82</v>
      </c>
      <c r="G16" s="59" t="s">
        <v>16</v>
      </c>
      <c r="H16" s="61">
        <v>46092</v>
      </c>
      <c r="I16" s="60" t="s">
        <v>82</v>
      </c>
      <c r="J16" s="59" t="s">
        <v>19</v>
      </c>
      <c r="K16" s="61">
        <v>46123</v>
      </c>
      <c r="L16" s="60" t="s">
        <v>82</v>
      </c>
      <c r="M16" s="59" t="s">
        <v>14</v>
      </c>
      <c r="N16" s="61">
        <v>46153</v>
      </c>
      <c r="O16" s="60" t="s">
        <v>82</v>
      </c>
      <c r="P16" s="59" t="s">
        <v>17</v>
      </c>
      <c r="Q16" s="61">
        <v>46184</v>
      </c>
      <c r="R16" s="60" t="s">
        <v>82</v>
      </c>
      <c r="S16" s="59" t="s">
        <v>19</v>
      </c>
      <c r="T16" s="61">
        <v>46214</v>
      </c>
      <c r="U16" s="60" t="s">
        <v>82</v>
      </c>
      <c r="V16" s="59" t="s">
        <v>15</v>
      </c>
      <c r="W16" s="61">
        <v>46245</v>
      </c>
      <c r="X16" s="60" t="s">
        <v>82</v>
      </c>
      <c r="Y16" s="59" t="s">
        <v>18</v>
      </c>
      <c r="Z16" s="61">
        <v>46276</v>
      </c>
      <c r="AA16" s="60" t="s">
        <v>82</v>
      </c>
      <c r="AB16" s="59" t="s">
        <v>13</v>
      </c>
      <c r="AC16" s="61">
        <v>46306</v>
      </c>
      <c r="AD16" s="74" t="s">
        <v>74</v>
      </c>
      <c r="AE16" s="59" t="s">
        <v>16</v>
      </c>
      <c r="AF16" s="61">
        <v>46337</v>
      </c>
      <c r="AG16" s="60" t="s">
        <v>82</v>
      </c>
      <c r="AH16" s="59" t="s">
        <v>18</v>
      </c>
      <c r="AI16" s="61">
        <v>46367</v>
      </c>
      <c r="AJ16" s="60" t="s">
        <v>82</v>
      </c>
    </row>
    <row r="17" spans="1:36" s="3" customFormat="1" ht="12.75" x14ac:dyDescent="0.2">
      <c r="A17" s="59" t="s">
        <v>14</v>
      </c>
      <c r="B17" s="58">
        <v>46034</v>
      </c>
      <c r="C17" s="62">
        <v>4000</v>
      </c>
      <c r="D17" s="59" t="s">
        <v>17</v>
      </c>
      <c r="E17" s="61">
        <v>46065</v>
      </c>
      <c r="F17" s="60" t="s">
        <v>82</v>
      </c>
      <c r="G17" s="59" t="s">
        <v>17</v>
      </c>
      <c r="H17" s="61">
        <v>46093</v>
      </c>
      <c r="I17" s="60" t="s">
        <v>82</v>
      </c>
      <c r="J17" s="59" t="s">
        <v>13</v>
      </c>
      <c r="K17" s="61">
        <v>46124</v>
      </c>
      <c r="L17" s="74" t="s">
        <v>49</v>
      </c>
      <c r="M17" s="59" t="s">
        <v>15</v>
      </c>
      <c r="N17" s="61">
        <v>46154</v>
      </c>
      <c r="O17" s="60" t="s">
        <v>82</v>
      </c>
      <c r="P17" s="59" t="s">
        <v>18</v>
      </c>
      <c r="Q17" s="61">
        <v>46185</v>
      </c>
      <c r="R17" s="60" t="s">
        <v>82</v>
      </c>
      <c r="S17" s="59" t="s">
        <v>13</v>
      </c>
      <c r="T17" s="61">
        <v>46215</v>
      </c>
      <c r="U17" s="74" t="s">
        <v>60</v>
      </c>
      <c r="V17" s="59" t="s">
        <v>16</v>
      </c>
      <c r="W17" s="61">
        <v>46246</v>
      </c>
      <c r="X17" s="60" t="s">
        <v>82</v>
      </c>
      <c r="Y17" s="59" t="s">
        <v>19</v>
      </c>
      <c r="Z17" s="61">
        <v>46277</v>
      </c>
      <c r="AA17" s="60" t="s">
        <v>82</v>
      </c>
      <c r="AB17" s="59" t="s">
        <v>14</v>
      </c>
      <c r="AC17" s="61">
        <v>46307</v>
      </c>
      <c r="AD17" s="60" t="s">
        <v>82</v>
      </c>
      <c r="AE17" s="59" t="s">
        <v>17</v>
      </c>
      <c r="AF17" s="61">
        <v>46338</v>
      </c>
      <c r="AG17" s="60" t="s">
        <v>82</v>
      </c>
      <c r="AH17" s="59" t="s">
        <v>19</v>
      </c>
      <c r="AI17" s="63">
        <v>46368</v>
      </c>
      <c r="AJ17" s="60" t="s">
        <v>82</v>
      </c>
    </row>
    <row r="18" spans="1:36" s="3" customFormat="1" ht="12.75" x14ac:dyDescent="0.2">
      <c r="A18" s="59" t="s">
        <v>15</v>
      </c>
      <c r="B18" s="61">
        <v>46035</v>
      </c>
      <c r="C18" s="62">
        <v>5000</v>
      </c>
      <c r="D18" s="59" t="s">
        <v>18</v>
      </c>
      <c r="E18" s="61">
        <v>46066</v>
      </c>
      <c r="F18" s="60" t="s">
        <v>82</v>
      </c>
      <c r="G18" s="59" t="s">
        <v>18</v>
      </c>
      <c r="H18" s="61">
        <v>46094</v>
      </c>
      <c r="I18" s="60" t="s">
        <v>82</v>
      </c>
      <c r="J18" s="59" t="s">
        <v>14</v>
      </c>
      <c r="K18" s="61">
        <v>46125</v>
      </c>
      <c r="L18" s="60" t="s">
        <v>82</v>
      </c>
      <c r="M18" s="59" t="s">
        <v>16</v>
      </c>
      <c r="N18" s="61">
        <v>46155</v>
      </c>
      <c r="O18" s="60" t="s">
        <v>82</v>
      </c>
      <c r="P18" s="59" t="s">
        <v>19</v>
      </c>
      <c r="Q18" s="61">
        <v>46186</v>
      </c>
      <c r="R18" s="60" t="s">
        <v>82</v>
      </c>
      <c r="S18" s="59" t="s">
        <v>14</v>
      </c>
      <c r="T18" s="61">
        <v>46216</v>
      </c>
      <c r="U18" s="60" t="s">
        <v>82</v>
      </c>
      <c r="V18" s="59" t="s">
        <v>17</v>
      </c>
      <c r="W18" s="61">
        <v>46247</v>
      </c>
      <c r="X18" s="60" t="s">
        <v>82</v>
      </c>
      <c r="Y18" s="59" t="s">
        <v>13</v>
      </c>
      <c r="Z18" s="61">
        <v>46278</v>
      </c>
      <c r="AA18" s="74" t="s">
        <v>70</v>
      </c>
      <c r="AB18" s="59" t="s">
        <v>15</v>
      </c>
      <c r="AC18" s="61">
        <v>46308</v>
      </c>
      <c r="AD18" s="60" t="s">
        <v>82</v>
      </c>
      <c r="AE18" s="59" t="s">
        <v>18</v>
      </c>
      <c r="AF18" s="61">
        <v>46339</v>
      </c>
      <c r="AG18" s="60" t="s">
        <v>82</v>
      </c>
      <c r="AH18" s="59" t="s">
        <v>13</v>
      </c>
      <c r="AI18" s="61">
        <v>46369</v>
      </c>
      <c r="AJ18" s="74" t="s">
        <v>33</v>
      </c>
    </row>
    <row r="19" spans="1:36" s="3" customFormat="1" ht="12.75" x14ac:dyDescent="0.2">
      <c r="A19" s="59" t="s">
        <v>16</v>
      </c>
      <c r="B19" s="61">
        <v>46036</v>
      </c>
      <c r="C19" s="62">
        <v>5000</v>
      </c>
      <c r="D19" s="59" t="s">
        <v>19</v>
      </c>
      <c r="E19" s="58">
        <v>46067</v>
      </c>
      <c r="F19" s="60" t="s">
        <v>82</v>
      </c>
      <c r="G19" s="59" t="s">
        <v>19</v>
      </c>
      <c r="H19" s="61">
        <v>46095</v>
      </c>
      <c r="I19" s="60" t="s">
        <v>82</v>
      </c>
      <c r="J19" s="59" t="s">
        <v>15</v>
      </c>
      <c r="K19" s="61">
        <v>46126</v>
      </c>
      <c r="L19" s="60" t="s">
        <v>82</v>
      </c>
      <c r="M19" s="59" t="s">
        <v>17</v>
      </c>
      <c r="N19" s="61">
        <v>46156</v>
      </c>
      <c r="O19" s="74" t="s">
        <v>39</v>
      </c>
      <c r="P19" s="59" t="s">
        <v>13</v>
      </c>
      <c r="Q19" s="61">
        <v>46187</v>
      </c>
      <c r="R19" s="74" t="s">
        <v>55</v>
      </c>
      <c r="S19" s="59" t="s">
        <v>15</v>
      </c>
      <c r="T19" s="61">
        <v>46217</v>
      </c>
      <c r="U19" s="60" t="s">
        <v>82</v>
      </c>
      <c r="V19" s="59" t="s">
        <v>18</v>
      </c>
      <c r="W19" s="61">
        <v>46248</v>
      </c>
      <c r="X19" s="60" t="s">
        <v>82</v>
      </c>
      <c r="Y19" s="59" t="s">
        <v>14</v>
      </c>
      <c r="Z19" s="61">
        <v>46279</v>
      </c>
      <c r="AA19" s="60" t="s">
        <v>82</v>
      </c>
      <c r="AB19" s="59" t="s">
        <v>16</v>
      </c>
      <c r="AC19" s="61">
        <v>46309</v>
      </c>
      <c r="AD19" s="60" t="s">
        <v>82</v>
      </c>
      <c r="AE19" s="59" t="s">
        <v>19</v>
      </c>
      <c r="AF19" s="61">
        <v>46340</v>
      </c>
      <c r="AG19" s="60" t="s">
        <v>82</v>
      </c>
      <c r="AH19" s="59" t="s">
        <v>14</v>
      </c>
      <c r="AI19" s="61">
        <v>46370</v>
      </c>
      <c r="AJ19" s="60" t="s">
        <v>82</v>
      </c>
    </row>
    <row r="20" spans="1:36" s="3" customFormat="1" ht="12.75" x14ac:dyDescent="0.2">
      <c r="A20" s="59" t="s">
        <v>17</v>
      </c>
      <c r="B20" s="61">
        <v>46037</v>
      </c>
      <c r="C20" s="62">
        <v>4000</v>
      </c>
      <c r="D20" s="59" t="s">
        <v>13</v>
      </c>
      <c r="E20" s="61">
        <v>46068</v>
      </c>
      <c r="F20" s="74" t="s">
        <v>88</v>
      </c>
      <c r="G20" s="59" t="s">
        <v>13</v>
      </c>
      <c r="H20" s="61">
        <v>46096</v>
      </c>
      <c r="I20" s="74" t="s">
        <v>46</v>
      </c>
      <c r="J20" s="59" t="s">
        <v>16</v>
      </c>
      <c r="K20" s="61">
        <v>46127</v>
      </c>
      <c r="L20" s="60" t="s">
        <v>82</v>
      </c>
      <c r="M20" s="59" t="s">
        <v>18</v>
      </c>
      <c r="N20" s="61">
        <v>46157</v>
      </c>
      <c r="O20" s="60" t="s">
        <v>82</v>
      </c>
      <c r="P20" s="59" t="s">
        <v>14</v>
      </c>
      <c r="Q20" s="61">
        <v>46188</v>
      </c>
      <c r="R20" s="60" t="s">
        <v>82</v>
      </c>
      <c r="S20" s="59" t="s">
        <v>16</v>
      </c>
      <c r="T20" s="61">
        <v>46218</v>
      </c>
      <c r="U20" s="60" t="s">
        <v>82</v>
      </c>
      <c r="V20" s="59" t="s">
        <v>19</v>
      </c>
      <c r="W20" s="61">
        <v>46249</v>
      </c>
      <c r="X20" s="74" t="s">
        <v>63</v>
      </c>
      <c r="Y20" s="59" t="s">
        <v>15</v>
      </c>
      <c r="Z20" s="61">
        <v>46280</v>
      </c>
      <c r="AA20" s="60" t="s">
        <v>82</v>
      </c>
      <c r="AB20" s="59" t="s">
        <v>17</v>
      </c>
      <c r="AC20" s="61">
        <v>46310</v>
      </c>
      <c r="AD20" s="60" t="s">
        <v>82</v>
      </c>
      <c r="AE20" s="59" t="s">
        <v>13</v>
      </c>
      <c r="AF20" s="61">
        <v>46341</v>
      </c>
      <c r="AG20" s="74" t="s">
        <v>29</v>
      </c>
      <c r="AH20" s="59" t="s">
        <v>15</v>
      </c>
      <c r="AI20" s="61">
        <v>46371</v>
      </c>
      <c r="AJ20" s="60" t="s">
        <v>82</v>
      </c>
    </row>
    <row r="21" spans="1:36" s="3" customFormat="1" ht="12.75" x14ac:dyDescent="0.2">
      <c r="A21" s="59" t="s">
        <v>18</v>
      </c>
      <c r="B21" s="61">
        <v>46038</v>
      </c>
      <c r="C21" s="62">
        <v>5000</v>
      </c>
      <c r="D21" s="59" t="s">
        <v>14</v>
      </c>
      <c r="E21" s="58">
        <v>46069</v>
      </c>
      <c r="F21" s="60" t="s">
        <v>89</v>
      </c>
      <c r="G21" s="59" t="s">
        <v>14</v>
      </c>
      <c r="H21" s="61">
        <v>46097</v>
      </c>
      <c r="I21" s="60" t="s">
        <v>82</v>
      </c>
      <c r="J21" s="59" t="s">
        <v>17</v>
      </c>
      <c r="K21" s="61">
        <v>46128</v>
      </c>
      <c r="L21" s="60" t="s">
        <v>82</v>
      </c>
      <c r="M21" s="59" t="s">
        <v>19</v>
      </c>
      <c r="N21" s="61">
        <v>46158</v>
      </c>
      <c r="O21" s="60" t="s">
        <v>82</v>
      </c>
      <c r="P21" s="59" t="s">
        <v>15</v>
      </c>
      <c r="Q21" s="61">
        <v>46189</v>
      </c>
      <c r="R21" s="60" t="s">
        <v>82</v>
      </c>
      <c r="S21" s="59" t="s">
        <v>17</v>
      </c>
      <c r="T21" s="61">
        <v>46219</v>
      </c>
      <c r="U21" s="60" t="s">
        <v>82</v>
      </c>
      <c r="V21" s="59" t="s">
        <v>13</v>
      </c>
      <c r="W21" s="61">
        <v>46250</v>
      </c>
      <c r="X21" s="74" t="s">
        <v>66</v>
      </c>
      <c r="Y21" s="59" t="s">
        <v>16</v>
      </c>
      <c r="Z21" s="61">
        <v>46281</v>
      </c>
      <c r="AA21" s="60" t="s">
        <v>82</v>
      </c>
      <c r="AB21" s="59" t="s">
        <v>18</v>
      </c>
      <c r="AC21" s="61">
        <v>46311</v>
      </c>
      <c r="AD21" s="60" t="s">
        <v>82</v>
      </c>
      <c r="AE21" s="59" t="s">
        <v>14</v>
      </c>
      <c r="AF21" s="61">
        <v>46342</v>
      </c>
      <c r="AG21" s="60" t="s">
        <v>82</v>
      </c>
      <c r="AH21" s="59" t="s">
        <v>16</v>
      </c>
      <c r="AI21" s="61">
        <v>46372</v>
      </c>
      <c r="AJ21" s="60" t="s">
        <v>82</v>
      </c>
    </row>
    <row r="22" spans="1:36" s="3" customFormat="1" ht="12.75" x14ac:dyDescent="0.2">
      <c r="A22" s="59" t="s">
        <v>19</v>
      </c>
      <c r="B22" s="58">
        <v>46039</v>
      </c>
      <c r="C22" s="62"/>
      <c r="D22" s="59" t="s">
        <v>15</v>
      </c>
      <c r="E22" s="61">
        <v>46070</v>
      </c>
      <c r="F22" s="60" t="s">
        <v>82</v>
      </c>
      <c r="G22" s="59" t="s">
        <v>15</v>
      </c>
      <c r="H22" s="61">
        <v>46098</v>
      </c>
      <c r="I22" s="60" t="s">
        <v>82</v>
      </c>
      <c r="J22" s="59" t="s">
        <v>18</v>
      </c>
      <c r="K22" s="61">
        <v>46129</v>
      </c>
      <c r="L22" s="60" t="s">
        <v>82</v>
      </c>
      <c r="M22" s="59" t="s">
        <v>13</v>
      </c>
      <c r="N22" s="61">
        <v>46159</v>
      </c>
      <c r="O22" s="74" t="s">
        <v>53</v>
      </c>
      <c r="P22" s="59" t="s">
        <v>16</v>
      </c>
      <c r="Q22" s="61">
        <v>46190</v>
      </c>
      <c r="R22" s="60" t="s">
        <v>82</v>
      </c>
      <c r="S22" s="59" t="s">
        <v>18</v>
      </c>
      <c r="T22" s="61">
        <v>46220</v>
      </c>
      <c r="U22" s="60" t="s">
        <v>82</v>
      </c>
      <c r="V22" s="59" t="s">
        <v>14</v>
      </c>
      <c r="W22" s="61">
        <v>46251</v>
      </c>
      <c r="X22" s="60" t="s">
        <v>82</v>
      </c>
      <c r="Y22" s="59" t="s">
        <v>17</v>
      </c>
      <c r="Z22" s="61">
        <v>46282</v>
      </c>
      <c r="AA22" s="60" t="s">
        <v>82</v>
      </c>
      <c r="AB22" s="59" t="s">
        <v>19</v>
      </c>
      <c r="AC22" s="61">
        <v>46312</v>
      </c>
      <c r="AD22" s="60" t="s">
        <v>82</v>
      </c>
      <c r="AE22" s="59" t="s">
        <v>15</v>
      </c>
      <c r="AF22" s="61">
        <v>46343</v>
      </c>
      <c r="AG22" s="60" t="s">
        <v>82</v>
      </c>
      <c r="AH22" s="59" t="s">
        <v>17</v>
      </c>
      <c r="AI22" s="61">
        <v>46373</v>
      </c>
      <c r="AJ22" s="60" t="s">
        <v>82</v>
      </c>
    </row>
    <row r="23" spans="1:36" s="3" customFormat="1" ht="12.75" x14ac:dyDescent="0.2">
      <c r="A23" s="59" t="s">
        <v>13</v>
      </c>
      <c r="B23" s="61">
        <v>46040</v>
      </c>
      <c r="C23" s="73" t="s">
        <v>90</v>
      </c>
      <c r="D23" s="59" t="s">
        <v>16</v>
      </c>
      <c r="E23" s="61">
        <v>46071</v>
      </c>
      <c r="F23" s="60" t="s">
        <v>82</v>
      </c>
      <c r="G23" s="59" t="s">
        <v>16</v>
      </c>
      <c r="H23" s="61">
        <v>46099</v>
      </c>
      <c r="I23" s="60" t="s">
        <v>82</v>
      </c>
      <c r="J23" s="59" t="s">
        <v>19</v>
      </c>
      <c r="K23" s="61">
        <v>46130</v>
      </c>
      <c r="L23" s="60" t="s">
        <v>82</v>
      </c>
      <c r="M23" s="59" t="s">
        <v>14</v>
      </c>
      <c r="N23" s="61">
        <v>46160</v>
      </c>
      <c r="O23" s="60" t="s">
        <v>82</v>
      </c>
      <c r="P23" s="59" t="s">
        <v>17</v>
      </c>
      <c r="Q23" s="61">
        <v>46191</v>
      </c>
      <c r="R23" s="60" t="s">
        <v>82</v>
      </c>
      <c r="S23" s="59" t="s">
        <v>19</v>
      </c>
      <c r="T23" s="61">
        <v>46221</v>
      </c>
      <c r="U23" s="60" t="s">
        <v>82</v>
      </c>
      <c r="V23" s="59" t="s">
        <v>15</v>
      </c>
      <c r="W23" s="61">
        <v>46252</v>
      </c>
      <c r="X23" s="60" t="s">
        <v>82</v>
      </c>
      <c r="Y23" s="59" t="s">
        <v>18</v>
      </c>
      <c r="Z23" s="61">
        <v>46283</v>
      </c>
      <c r="AA23" s="60" t="s">
        <v>82</v>
      </c>
      <c r="AB23" s="59" t="s">
        <v>13</v>
      </c>
      <c r="AC23" s="61">
        <v>46313</v>
      </c>
      <c r="AD23" s="74" t="s">
        <v>75</v>
      </c>
      <c r="AE23" s="59" t="s">
        <v>16</v>
      </c>
      <c r="AF23" s="61">
        <v>46344</v>
      </c>
      <c r="AG23" s="60" t="s">
        <v>82</v>
      </c>
      <c r="AH23" s="59" t="s">
        <v>18</v>
      </c>
      <c r="AI23" s="61">
        <v>46374</v>
      </c>
      <c r="AJ23" s="60" t="s">
        <v>82</v>
      </c>
    </row>
    <row r="24" spans="1:36" s="3" customFormat="1" ht="12.75" x14ac:dyDescent="0.2">
      <c r="A24" s="59" t="s">
        <v>14</v>
      </c>
      <c r="B24" s="58">
        <v>46041</v>
      </c>
      <c r="C24" s="62">
        <v>4000</v>
      </c>
      <c r="D24" s="59" t="s">
        <v>17</v>
      </c>
      <c r="E24" s="61">
        <v>46072</v>
      </c>
      <c r="F24" s="60" t="s">
        <v>82</v>
      </c>
      <c r="G24" s="59" t="s">
        <v>17</v>
      </c>
      <c r="H24" s="61">
        <v>46100</v>
      </c>
      <c r="I24" s="60" t="s">
        <v>82</v>
      </c>
      <c r="J24" s="59" t="s">
        <v>13</v>
      </c>
      <c r="K24" s="61">
        <v>46131</v>
      </c>
      <c r="L24" s="74" t="s">
        <v>91</v>
      </c>
      <c r="M24" s="59" t="s">
        <v>15</v>
      </c>
      <c r="N24" s="61">
        <v>46161</v>
      </c>
      <c r="O24" s="60" t="s">
        <v>82</v>
      </c>
      <c r="P24" s="59" t="s">
        <v>18</v>
      </c>
      <c r="Q24" s="61">
        <v>46192</v>
      </c>
      <c r="R24" s="60" t="s">
        <v>82</v>
      </c>
      <c r="S24" s="59" t="s">
        <v>13</v>
      </c>
      <c r="T24" s="61">
        <v>46222</v>
      </c>
      <c r="U24" s="74" t="s">
        <v>61</v>
      </c>
      <c r="V24" s="59" t="s">
        <v>16</v>
      </c>
      <c r="W24" s="61">
        <v>46253</v>
      </c>
      <c r="X24" s="60" t="s">
        <v>82</v>
      </c>
      <c r="Y24" s="59" t="s">
        <v>19</v>
      </c>
      <c r="Z24" s="61">
        <v>46284</v>
      </c>
      <c r="AA24" s="60" t="s">
        <v>82</v>
      </c>
      <c r="AB24" s="59" t="s">
        <v>14</v>
      </c>
      <c r="AC24" s="61">
        <v>46314</v>
      </c>
      <c r="AD24" s="60" t="s">
        <v>82</v>
      </c>
      <c r="AE24" s="59" t="s">
        <v>17</v>
      </c>
      <c r="AF24" s="61">
        <v>46345</v>
      </c>
      <c r="AG24" s="60" t="s">
        <v>82</v>
      </c>
      <c r="AH24" s="59" t="s">
        <v>19</v>
      </c>
      <c r="AI24" s="63">
        <v>46375</v>
      </c>
      <c r="AJ24" s="60" t="s">
        <v>82</v>
      </c>
    </row>
    <row r="25" spans="1:36" s="3" customFormat="1" ht="12.75" x14ac:dyDescent="0.2">
      <c r="A25" s="59" t="s">
        <v>15</v>
      </c>
      <c r="B25" s="61">
        <v>46042</v>
      </c>
      <c r="C25" s="62">
        <v>5000</v>
      </c>
      <c r="D25" s="59" t="s">
        <v>18</v>
      </c>
      <c r="E25" s="61">
        <v>46073</v>
      </c>
      <c r="F25" s="60" t="s">
        <v>82</v>
      </c>
      <c r="G25" s="59" t="s">
        <v>18</v>
      </c>
      <c r="H25" s="61">
        <v>46101</v>
      </c>
      <c r="I25" s="60" t="s">
        <v>82</v>
      </c>
      <c r="J25" s="59" t="s">
        <v>14</v>
      </c>
      <c r="K25" s="61">
        <v>46132</v>
      </c>
      <c r="L25" s="60" t="s">
        <v>82</v>
      </c>
      <c r="M25" s="59" t="s">
        <v>16</v>
      </c>
      <c r="N25" s="61">
        <v>46162</v>
      </c>
      <c r="O25" s="60" t="s">
        <v>82</v>
      </c>
      <c r="P25" s="59" t="s">
        <v>19</v>
      </c>
      <c r="Q25" s="61">
        <v>46193</v>
      </c>
      <c r="R25" s="60" t="s">
        <v>82</v>
      </c>
      <c r="S25" s="59" t="s">
        <v>14</v>
      </c>
      <c r="T25" s="61">
        <v>46223</v>
      </c>
      <c r="U25" s="60" t="s">
        <v>82</v>
      </c>
      <c r="V25" s="59" t="s">
        <v>17</v>
      </c>
      <c r="W25" s="61">
        <v>46254</v>
      </c>
      <c r="X25" s="60" t="s">
        <v>82</v>
      </c>
      <c r="Y25" s="59" t="s">
        <v>13</v>
      </c>
      <c r="Z25" s="61">
        <v>46285</v>
      </c>
      <c r="AA25" s="74" t="s">
        <v>71</v>
      </c>
      <c r="AB25" s="59" t="s">
        <v>15</v>
      </c>
      <c r="AC25" s="61">
        <v>46315</v>
      </c>
      <c r="AD25" s="60" t="s">
        <v>82</v>
      </c>
      <c r="AE25" s="59" t="s">
        <v>18</v>
      </c>
      <c r="AF25" s="61">
        <v>46346</v>
      </c>
      <c r="AG25" s="60" t="s">
        <v>82</v>
      </c>
      <c r="AH25" s="59" t="s">
        <v>13</v>
      </c>
      <c r="AI25" s="61">
        <v>46376</v>
      </c>
      <c r="AJ25" s="74" t="s">
        <v>42</v>
      </c>
    </row>
    <row r="26" spans="1:36" s="3" customFormat="1" ht="12.75" x14ac:dyDescent="0.2">
      <c r="A26" s="59" t="s">
        <v>16</v>
      </c>
      <c r="B26" s="61">
        <v>46043</v>
      </c>
      <c r="C26" s="62">
        <v>5000</v>
      </c>
      <c r="D26" s="59" t="s">
        <v>19</v>
      </c>
      <c r="E26" s="58">
        <v>46074</v>
      </c>
      <c r="F26" s="60" t="s">
        <v>82</v>
      </c>
      <c r="G26" s="59" t="s">
        <v>19</v>
      </c>
      <c r="H26" s="61">
        <v>46102</v>
      </c>
      <c r="I26" s="60" t="s">
        <v>82</v>
      </c>
      <c r="J26" s="59" t="s">
        <v>15</v>
      </c>
      <c r="K26" s="61">
        <v>46133</v>
      </c>
      <c r="L26" s="60" t="s">
        <v>82</v>
      </c>
      <c r="M26" s="59" t="s">
        <v>17</v>
      </c>
      <c r="N26" s="61">
        <v>46163</v>
      </c>
      <c r="O26" s="60" t="s">
        <v>82</v>
      </c>
      <c r="P26" s="59" t="s">
        <v>13</v>
      </c>
      <c r="Q26" s="61">
        <v>46194</v>
      </c>
      <c r="R26" s="74" t="s">
        <v>56</v>
      </c>
      <c r="S26" s="59" t="s">
        <v>15</v>
      </c>
      <c r="T26" s="61">
        <v>46224</v>
      </c>
      <c r="U26" s="60" t="s">
        <v>82</v>
      </c>
      <c r="V26" s="59" t="s">
        <v>18</v>
      </c>
      <c r="W26" s="61">
        <v>46255</v>
      </c>
      <c r="X26" s="60" t="s">
        <v>82</v>
      </c>
      <c r="Y26" s="59" t="s">
        <v>14</v>
      </c>
      <c r="Z26" s="61">
        <v>46286</v>
      </c>
      <c r="AA26" s="60" t="s">
        <v>82</v>
      </c>
      <c r="AB26" s="59" t="s">
        <v>16</v>
      </c>
      <c r="AC26" s="61">
        <v>46316</v>
      </c>
      <c r="AD26" s="60" t="s">
        <v>82</v>
      </c>
      <c r="AE26" s="59" t="s">
        <v>19</v>
      </c>
      <c r="AF26" s="61">
        <v>46347</v>
      </c>
      <c r="AG26" s="60" t="s">
        <v>82</v>
      </c>
      <c r="AH26" s="59" t="s">
        <v>14</v>
      </c>
      <c r="AI26" s="61">
        <v>46377</v>
      </c>
      <c r="AJ26" s="60" t="s">
        <v>82</v>
      </c>
    </row>
    <row r="27" spans="1:36" s="3" customFormat="1" ht="12.75" x14ac:dyDescent="0.2">
      <c r="A27" s="59" t="s">
        <v>17</v>
      </c>
      <c r="B27" s="61">
        <v>46044</v>
      </c>
      <c r="C27" s="62">
        <v>4000</v>
      </c>
      <c r="D27" s="59" t="s">
        <v>13</v>
      </c>
      <c r="E27" s="61">
        <v>46075</v>
      </c>
      <c r="F27" s="74" t="s">
        <v>92</v>
      </c>
      <c r="G27" s="59" t="s">
        <v>13</v>
      </c>
      <c r="H27" s="61">
        <v>46103</v>
      </c>
      <c r="I27" s="74" t="s">
        <v>47</v>
      </c>
      <c r="J27" s="59" t="s">
        <v>16</v>
      </c>
      <c r="K27" s="61">
        <v>46134</v>
      </c>
      <c r="L27" s="60" t="s">
        <v>82</v>
      </c>
      <c r="M27" s="59" t="s">
        <v>18</v>
      </c>
      <c r="N27" s="61">
        <v>46164</v>
      </c>
      <c r="O27" s="60" t="s">
        <v>82</v>
      </c>
      <c r="P27" s="59" t="s">
        <v>14</v>
      </c>
      <c r="Q27" s="61">
        <v>46195</v>
      </c>
      <c r="R27" s="60" t="s">
        <v>82</v>
      </c>
      <c r="S27" s="59" t="s">
        <v>16</v>
      </c>
      <c r="T27" s="61">
        <v>46225</v>
      </c>
      <c r="U27" s="60" t="s">
        <v>82</v>
      </c>
      <c r="V27" s="59" t="s">
        <v>19</v>
      </c>
      <c r="W27" s="61">
        <v>46256</v>
      </c>
      <c r="X27" s="60" t="s">
        <v>82</v>
      </c>
      <c r="Y27" s="59" t="s">
        <v>15</v>
      </c>
      <c r="Z27" s="61">
        <v>46287</v>
      </c>
      <c r="AA27" s="60" t="s">
        <v>82</v>
      </c>
      <c r="AB27" s="59" t="s">
        <v>17</v>
      </c>
      <c r="AC27" s="61">
        <v>46317</v>
      </c>
      <c r="AD27" s="60" t="s">
        <v>82</v>
      </c>
      <c r="AE27" s="59" t="s">
        <v>13</v>
      </c>
      <c r="AF27" s="61">
        <v>46348</v>
      </c>
      <c r="AG27" s="74" t="s">
        <v>30</v>
      </c>
      <c r="AH27" s="59" t="s">
        <v>15</v>
      </c>
      <c r="AI27" s="61">
        <v>46378</v>
      </c>
      <c r="AJ27" s="60" t="s">
        <v>82</v>
      </c>
    </row>
    <row r="28" spans="1:36" s="3" customFormat="1" ht="12.75" x14ac:dyDescent="0.2">
      <c r="A28" s="59" t="s">
        <v>18</v>
      </c>
      <c r="B28" s="61">
        <v>46045</v>
      </c>
      <c r="C28" s="62">
        <v>5000</v>
      </c>
      <c r="D28" s="59" t="s">
        <v>14</v>
      </c>
      <c r="E28" s="58">
        <v>46076</v>
      </c>
      <c r="F28" s="60" t="s">
        <v>82</v>
      </c>
      <c r="G28" s="59" t="s">
        <v>14</v>
      </c>
      <c r="H28" s="61">
        <v>46104</v>
      </c>
      <c r="I28" s="60" t="s">
        <v>82</v>
      </c>
      <c r="J28" s="59" t="s">
        <v>17</v>
      </c>
      <c r="K28" s="61">
        <v>46135</v>
      </c>
      <c r="L28" s="60" t="s">
        <v>82</v>
      </c>
      <c r="M28" s="59" t="s">
        <v>19</v>
      </c>
      <c r="N28" s="61">
        <v>46165</v>
      </c>
      <c r="O28" s="60" t="s">
        <v>82</v>
      </c>
      <c r="P28" s="59" t="s">
        <v>15</v>
      </c>
      <c r="Q28" s="61">
        <v>46196</v>
      </c>
      <c r="R28" s="60" t="s">
        <v>82</v>
      </c>
      <c r="S28" s="59" t="s">
        <v>17</v>
      </c>
      <c r="T28" s="61">
        <v>46226</v>
      </c>
      <c r="U28" s="60" t="s">
        <v>82</v>
      </c>
      <c r="V28" s="59" t="s">
        <v>13</v>
      </c>
      <c r="W28" s="61">
        <v>46257</v>
      </c>
      <c r="X28" s="74" t="s">
        <v>67</v>
      </c>
      <c r="Y28" s="59" t="s">
        <v>16</v>
      </c>
      <c r="Z28" s="61">
        <v>46288</v>
      </c>
      <c r="AA28" s="60" t="s">
        <v>82</v>
      </c>
      <c r="AB28" s="59" t="s">
        <v>18</v>
      </c>
      <c r="AC28" s="61">
        <v>46318</v>
      </c>
      <c r="AD28" s="60" t="s">
        <v>82</v>
      </c>
      <c r="AE28" s="59" t="s">
        <v>14</v>
      </c>
      <c r="AF28" s="61">
        <v>46349</v>
      </c>
      <c r="AG28" s="60" t="s">
        <v>82</v>
      </c>
      <c r="AH28" s="59" t="s">
        <v>16</v>
      </c>
      <c r="AI28" s="61">
        <v>46379</v>
      </c>
      <c r="AJ28" s="60" t="s">
        <v>82</v>
      </c>
    </row>
    <row r="29" spans="1:36" s="3" customFormat="1" ht="12.75" x14ac:dyDescent="0.2">
      <c r="A29" s="59" t="s">
        <v>19</v>
      </c>
      <c r="B29" s="58">
        <v>46046</v>
      </c>
      <c r="C29" s="62" t="s">
        <v>82</v>
      </c>
      <c r="D29" s="59" t="s">
        <v>15</v>
      </c>
      <c r="E29" s="61">
        <v>46077</v>
      </c>
      <c r="F29" s="60" t="s">
        <v>82</v>
      </c>
      <c r="G29" s="59" t="s">
        <v>15</v>
      </c>
      <c r="H29" s="61">
        <v>46105</v>
      </c>
      <c r="I29" s="60" t="s">
        <v>82</v>
      </c>
      <c r="J29" s="59" t="s">
        <v>18</v>
      </c>
      <c r="K29" s="61">
        <v>46136</v>
      </c>
      <c r="L29" s="60" t="s">
        <v>82</v>
      </c>
      <c r="M29" s="59" t="s">
        <v>13</v>
      </c>
      <c r="N29" s="61">
        <v>46166</v>
      </c>
      <c r="O29" s="74" t="s">
        <v>40</v>
      </c>
      <c r="P29" s="59" t="s">
        <v>16</v>
      </c>
      <c r="Q29" s="61">
        <v>46197</v>
      </c>
      <c r="R29" s="60" t="s">
        <v>82</v>
      </c>
      <c r="S29" s="59" t="s">
        <v>18</v>
      </c>
      <c r="T29" s="61">
        <v>46227</v>
      </c>
      <c r="U29" s="60" t="s">
        <v>82</v>
      </c>
      <c r="V29" s="59" t="s">
        <v>14</v>
      </c>
      <c r="W29" s="61">
        <v>46258</v>
      </c>
      <c r="X29" s="60" t="s">
        <v>82</v>
      </c>
      <c r="Y29" s="59" t="s">
        <v>17</v>
      </c>
      <c r="Z29" s="61">
        <v>46289</v>
      </c>
      <c r="AA29" s="60" t="s">
        <v>82</v>
      </c>
      <c r="AB29" s="59" t="s">
        <v>19</v>
      </c>
      <c r="AC29" s="61">
        <v>46319</v>
      </c>
      <c r="AD29" s="60" t="s">
        <v>82</v>
      </c>
      <c r="AE29" s="59" t="s">
        <v>15</v>
      </c>
      <c r="AF29" s="61">
        <v>46350</v>
      </c>
      <c r="AG29" s="60" t="s">
        <v>82</v>
      </c>
      <c r="AH29" s="59" t="s">
        <v>17</v>
      </c>
      <c r="AI29" s="61">
        <v>46380</v>
      </c>
      <c r="AJ29" s="74" t="s">
        <v>93</v>
      </c>
    </row>
    <row r="30" spans="1:36" s="3" customFormat="1" ht="12.75" x14ac:dyDescent="0.2">
      <c r="A30" s="59" t="s">
        <v>13</v>
      </c>
      <c r="B30" s="61">
        <v>46047</v>
      </c>
      <c r="C30" s="73" t="s">
        <v>94</v>
      </c>
      <c r="D30" s="59" t="s">
        <v>16</v>
      </c>
      <c r="E30" s="61">
        <v>46078</v>
      </c>
      <c r="F30" s="60" t="s">
        <v>82</v>
      </c>
      <c r="G30" s="59" t="s">
        <v>16</v>
      </c>
      <c r="H30" s="61">
        <v>46106</v>
      </c>
      <c r="I30" s="60" t="s">
        <v>82</v>
      </c>
      <c r="J30" s="59" t="s">
        <v>19</v>
      </c>
      <c r="K30" s="61">
        <v>46137</v>
      </c>
      <c r="L30" s="60" t="s">
        <v>82</v>
      </c>
      <c r="M30" s="59" t="s">
        <v>14</v>
      </c>
      <c r="N30" s="61">
        <v>46167</v>
      </c>
      <c r="O30" s="74" t="s">
        <v>41</v>
      </c>
      <c r="P30" s="59" t="s">
        <v>17</v>
      </c>
      <c r="Q30" s="61">
        <v>46198</v>
      </c>
      <c r="R30" s="60" t="s">
        <v>82</v>
      </c>
      <c r="S30" s="59" t="s">
        <v>19</v>
      </c>
      <c r="T30" s="61">
        <v>46228</v>
      </c>
      <c r="U30" s="60" t="s">
        <v>82</v>
      </c>
      <c r="V30" s="59" t="s">
        <v>15</v>
      </c>
      <c r="W30" s="61">
        <v>46259</v>
      </c>
      <c r="X30" s="60" t="s">
        <v>82</v>
      </c>
      <c r="Y30" s="59" t="s">
        <v>18</v>
      </c>
      <c r="Z30" s="61">
        <v>46290</v>
      </c>
      <c r="AA30" s="60" t="s">
        <v>82</v>
      </c>
      <c r="AB30" s="59" t="s">
        <v>13</v>
      </c>
      <c r="AC30" s="61">
        <v>46320</v>
      </c>
      <c r="AD30" s="74" t="s">
        <v>76</v>
      </c>
      <c r="AE30" s="59" t="s">
        <v>16</v>
      </c>
      <c r="AF30" s="61">
        <v>46351</v>
      </c>
      <c r="AG30" s="60" t="s">
        <v>82</v>
      </c>
      <c r="AH30" s="64" t="s">
        <v>18</v>
      </c>
      <c r="AI30" s="63">
        <v>46381</v>
      </c>
      <c r="AJ30" s="74" t="s">
        <v>95</v>
      </c>
    </row>
    <row r="31" spans="1:36" s="3" customFormat="1" ht="12.75" x14ac:dyDescent="0.2">
      <c r="A31" s="59" t="s">
        <v>14</v>
      </c>
      <c r="B31" s="58">
        <v>46048</v>
      </c>
      <c r="C31" s="62">
        <v>4000</v>
      </c>
      <c r="D31" s="59" t="s">
        <v>17</v>
      </c>
      <c r="E31" s="61">
        <v>46079</v>
      </c>
      <c r="F31" s="60" t="s">
        <v>82</v>
      </c>
      <c r="G31" s="59" t="s">
        <v>17</v>
      </c>
      <c r="H31" s="61">
        <v>46107</v>
      </c>
      <c r="I31" s="60" t="s">
        <v>82</v>
      </c>
      <c r="J31" s="59" t="s">
        <v>13</v>
      </c>
      <c r="K31" s="61">
        <v>46138</v>
      </c>
      <c r="L31" s="74" t="s">
        <v>50</v>
      </c>
      <c r="M31" s="59" t="s">
        <v>15</v>
      </c>
      <c r="N31" s="61">
        <v>46168</v>
      </c>
      <c r="O31" s="60" t="s">
        <v>82</v>
      </c>
      <c r="P31" s="59" t="s">
        <v>18</v>
      </c>
      <c r="Q31" s="61">
        <v>46199</v>
      </c>
      <c r="R31" s="60" t="s">
        <v>82</v>
      </c>
      <c r="S31" s="59" t="s">
        <v>13</v>
      </c>
      <c r="T31" s="61">
        <v>46229</v>
      </c>
      <c r="U31" s="74" t="s">
        <v>62</v>
      </c>
      <c r="V31" s="59" t="s">
        <v>16</v>
      </c>
      <c r="W31" s="61">
        <v>46260</v>
      </c>
      <c r="X31" s="60" t="s">
        <v>82</v>
      </c>
      <c r="Y31" s="59" t="s">
        <v>19</v>
      </c>
      <c r="Z31" s="61">
        <v>46291</v>
      </c>
      <c r="AA31" s="60" t="s">
        <v>82</v>
      </c>
      <c r="AB31" s="59" t="s">
        <v>14</v>
      </c>
      <c r="AC31" s="61">
        <v>46321</v>
      </c>
      <c r="AD31" s="60" t="s">
        <v>82</v>
      </c>
      <c r="AE31" s="59" t="s">
        <v>17</v>
      </c>
      <c r="AF31" s="61">
        <v>46352</v>
      </c>
      <c r="AG31" s="60" t="s">
        <v>82</v>
      </c>
      <c r="AH31" s="64" t="s">
        <v>19</v>
      </c>
      <c r="AI31" s="63">
        <v>46382</v>
      </c>
      <c r="AJ31" s="74" t="s">
        <v>96</v>
      </c>
    </row>
    <row r="32" spans="1:36" s="3" customFormat="1" ht="12.75" x14ac:dyDescent="0.2">
      <c r="A32" s="59" t="s">
        <v>15</v>
      </c>
      <c r="B32" s="61">
        <v>46049</v>
      </c>
      <c r="C32" s="62">
        <v>5000</v>
      </c>
      <c r="D32" s="59" t="s">
        <v>18</v>
      </c>
      <c r="E32" s="61">
        <v>46080</v>
      </c>
      <c r="F32" s="60" t="s">
        <v>82</v>
      </c>
      <c r="G32" s="59" t="s">
        <v>18</v>
      </c>
      <c r="H32" s="61">
        <v>46108</v>
      </c>
      <c r="I32" s="60" t="s">
        <v>82</v>
      </c>
      <c r="J32" s="59" t="s">
        <v>14</v>
      </c>
      <c r="K32" s="61">
        <v>46139</v>
      </c>
      <c r="L32" s="60" t="s">
        <v>82</v>
      </c>
      <c r="M32" s="59" t="s">
        <v>16</v>
      </c>
      <c r="N32" s="61">
        <v>46169</v>
      </c>
      <c r="O32" s="60" t="s">
        <v>82</v>
      </c>
      <c r="P32" s="59" t="s">
        <v>19</v>
      </c>
      <c r="Q32" s="61">
        <v>46200</v>
      </c>
      <c r="R32" s="60" t="s">
        <v>82</v>
      </c>
      <c r="S32" s="59" t="s">
        <v>14</v>
      </c>
      <c r="T32" s="61">
        <v>46230</v>
      </c>
      <c r="U32" s="60" t="s">
        <v>82</v>
      </c>
      <c r="V32" s="59" t="s">
        <v>17</v>
      </c>
      <c r="W32" s="61">
        <v>46261</v>
      </c>
      <c r="X32" s="60" t="s">
        <v>82</v>
      </c>
      <c r="Y32" s="59" t="s">
        <v>13</v>
      </c>
      <c r="Z32" s="61">
        <v>46292</v>
      </c>
      <c r="AA32" s="74" t="s">
        <v>72</v>
      </c>
      <c r="AB32" s="59" t="s">
        <v>15</v>
      </c>
      <c r="AC32" s="61">
        <v>46322</v>
      </c>
      <c r="AD32" s="60" t="s">
        <v>82</v>
      </c>
      <c r="AE32" s="59" t="s">
        <v>18</v>
      </c>
      <c r="AF32" s="61">
        <v>46353</v>
      </c>
      <c r="AG32" s="60" t="s">
        <v>82</v>
      </c>
      <c r="AH32" s="59" t="s">
        <v>13</v>
      </c>
      <c r="AI32" s="61">
        <v>46383</v>
      </c>
      <c r="AJ32" s="74" t="s">
        <v>43</v>
      </c>
    </row>
    <row r="33" spans="1:37" s="3" customFormat="1" ht="12.75" x14ac:dyDescent="0.2">
      <c r="A33" s="59" t="s">
        <v>16</v>
      </c>
      <c r="B33" s="61">
        <v>46050</v>
      </c>
      <c r="C33" s="62">
        <v>5000</v>
      </c>
      <c r="D33" s="59" t="s">
        <v>19</v>
      </c>
      <c r="E33" s="58">
        <v>46081</v>
      </c>
      <c r="F33" s="60" t="s">
        <v>82</v>
      </c>
      <c r="G33" s="59" t="s">
        <v>19</v>
      </c>
      <c r="H33" s="61">
        <v>46109</v>
      </c>
      <c r="I33" s="60" t="s">
        <v>82</v>
      </c>
      <c r="J33" s="59" t="s">
        <v>15</v>
      </c>
      <c r="K33" s="61">
        <v>46140</v>
      </c>
      <c r="L33" s="60" t="s">
        <v>82</v>
      </c>
      <c r="M33" s="59" t="s">
        <v>17</v>
      </c>
      <c r="N33" s="61">
        <v>46170</v>
      </c>
      <c r="O33" s="60" t="s">
        <v>82</v>
      </c>
      <c r="P33" s="59" t="s">
        <v>13</v>
      </c>
      <c r="Q33" s="61">
        <v>46201</v>
      </c>
      <c r="R33" s="74" t="s">
        <v>57</v>
      </c>
      <c r="S33" s="59" t="s">
        <v>15</v>
      </c>
      <c r="T33" s="61">
        <v>46231</v>
      </c>
      <c r="U33" s="60" t="s">
        <v>82</v>
      </c>
      <c r="V33" s="59" t="s">
        <v>18</v>
      </c>
      <c r="W33" s="61">
        <v>46262</v>
      </c>
      <c r="X33" s="60" t="s">
        <v>82</v>
      </c>
      <c r="Y33" s="59" t="s">
        <v>14</v>
      </c>
      <c r="Z33" s="61">
        <v>46293</v>
      </c>
      <c r="AA33" s="60" t="s">
        <v>82</v>
      </c>
      <c r="AB33" s="59" t="s">
        <v>16</v>
      </c>
      <c r="AC33" s="61">
        <v>46323</v>
      </c>
      <c r="AD33" s="60" t="s">
        <v>82</v>
      </c>
      <c r="AE33" s="59" t="s">
        <v>19</v>
      </c>
      <c r="AF33" s="61">
        <v>46354</v>
      </c>
      <c r="AG33" s="60" t="s">
        <v>82</v>
      </c>
      <c r="AH33" s="59" t="s">
        <v>14</v>
      </c>
      <c r="AI33" s="61">
        <v>46384</v>
      </c>
      <c r="AJ33" s="60" t="s">
        <v>82</v>
      </c>
    </row>
    <row r="34" spans="1:37" s="3" customFormat="1" ht="12.75" x14ac:dyDescent="0.2">
      <c r="A34" s="59" t="s">
        <v>17</v>
      </c>
      <c r="B34" s="61">
        <v>46051</v>
      </c>
      <c r="C34" s="62">
        <v>4000</v>
      </c>
      <c r="D34" s="65" t="s">
        <v>82</v>
      </c>
      <c r="E34" s="67"/>
      <c r="F34" s="68"/>
      <c r="G34" s="59" t="s">
        <v>13</v>
      </c>
      <c r="H34" s="61">
        <v>46110</v>
      </c>
      <c r="I34" s="74" t="s">
        <v>48</v>
      </c>
      <c r="J34" s="59" t="s">
        <v>16</v>
      </c>
      <c r="K34" s="61">
        <v>46141</v>
      </c>
      <c r="L34" s="60" t="s">
        <v>82</v>
      </c>
      <c r="M34" s="59" t="s">
        <v>18</v>
      </c>
      <c r="N34" s="61">
        <v>46171</v>
      </c>
      <c r="O34" s="60" t="s">
        <v>82</v>
      </c>
      <c r="P34" s="59" t="s">
        <v>14</v>
      </c>
      <c r="Q34" s="61">
        <v>46202</v>
      </c>
      <c r="R34" s="60" t="s">
        <v>82</v>
      </c>
      <c r="S34" s="59" t="s">
        <v>16</v>
      </c>
      <c r="T34" s="61">
        <v>46232</v>
      </c>
      <c r="U34" s="60" t="s">
        <v>82</v>
      </c>
      <c r="V34" s="59" t="s">
        <v>19</v>
      </c>
      <c r="W34" s="61">
        <v>46263</v>
      </c>
      <c r="X34" s="60" t="s">
        <v>82</v>
      </c>
      <c r="Y34" s="59" t="s">
        <v>15</v>
      </c>
      <c r="Z34" s="61">
        <v>46294</v>
      </c>
      <c r="AA34" s="60" t="s">
        <v>82</v>
      </c>
      <c r="AB34" s="59" t="s">
        <v>17</v>
      </c>
      <c r="AC34" s="61">
        <v>46324</v>
      </c>
      <c r="AD34" s="60" t="s">
        <v>82</v>
      </c>
      <c r="AE34" s="59" t="s">
        <v>13</v>
      </c>
      <c r="AF34" s="61">
        <v>46355</v>
      </c>
      <c r="AG34" s="74" t="s">
        <v>31</v>
      </c>
      <c r="AH34" s="59" t="s">
        <v>15</v>
      </c>
      <c r="AI34" s="61">
        <v>46385</v>
      </c>
      <c r="AJ34" s="60" t="s">
        <v>82</v>
      </c>
    </row>
    <row r="35" spans="1:37" s="3" customFormat="1" ht="12.75" x14ac:dyDescent="0.2">
      <c r="A35" s="59" t="s">
        <v>18</v>
      </c>
      <c r="B35" s="61">
        <v>46052</v>
      </c>
      <c r="C35" s="62">
        <v>5000</v>
      </c>
      <c r="D35" s="66"/>
      <c r="E35" s="67"/>
      <c r="F35" s="68"/>
      <c r="G35" s="59" t="s">
        <v>14</v>
      </c>
      <c r="H35" s="61">
        <v>46111</v>
      </c>
      <c r="I35" s="60" t="s">
        <v>82</v>
      </c>
      <c r="J35" s="59" t="s">
        <v>17</v>
      </c>
      <c r="K35" s="61">
        <v>46142</v>
      </c>
      <c r="L35" s="60" t="s">
        <v>82</v>
      </c>
      <c r="M35" s="59" t="s">
        <v>19</v>
      </c>
      <c r="N35" s="61">
        <v>46172</v>
      </c>
      <c r="O35" s="60" t="s">
        <v>82</v>
      </c>
      <c r="P35" s="59" t="s">
        <v>15</v>
      </c>
      <c r="Q35" s="61">
        <v>46203</v>
      </c>
      <c r="R35" s="60" t="s">
        <v>82</v>
      </c>
      <c r="S35" s="59" t="s">
        <v>17</v>
      </c>
      <c r="T35" s="61">
        <v>46233</v>
      </c>
      <c r="U35" s="60" t="s">
        <v>82</v>
      </c>
      <c r="V35" s="59" t="s">
        <v>13</v>
      </c>
      <c r="W35" s="61">
        <v>46264</v>
      </c>
      <c r="X35" s="74" t="s">
        <v>68</v>
      </c>
      <c r="Y35" s="59" t="s">
        <v>16</v>
      </c>
      <c r="Z35" s="61">
        <v>46295</v>
      </c>
      <c r="AA35" s="60" t="s">
        <v>82</v>
      </c>
      <c r="AB35" s="59" t="s">
        <v>18</v>
      </c>
      <c r="AC35" s="61">
        <v>46325</v>
      </c>
      <c r="AD35" s="60" t="s">
        <v>82</v>
      </c>
      <c r="AE35" s="59" t="s">
        <v>14</v>
      </c>
      <c r="AF35" s="61">
        <v>46356</v>
      </c>
      <c r="AG35" s="60" t="s">
        <v>82</v>
      </c>
      <c r="AH35" s="59" t="s">
        <v>16</v>
      </c>
      <c r="AI35" s="61">
        <v>46386</v>
      </c>
      <c r="AJ35" s="60" t="s">
        <v>82</v>
      </c>
    </row>
    <row r="36" spans="1:37" s="3" customFormat="1" ht="12.75" x14ac:dyDescent="0.2">
      <c r="A36" s="59" t="s">
        <v>19</v>
      </c>
      <c r="B36" s="58">
        <v>46053</v>
      </c>
      <c r="C36" s="62" t="s">
        <v>82</v>
      </c>
      <c r="D36" s="68"/>
      <c r="E36" s="69"/>
      <c r="F36" s="68"/>
      <c r="G36" s="59" t="s">
        <v>15</v>
      </c>
      <c r="H36" s="61">
        <v>46112</v>
      </c>
      <c r="I36" s="60" t="s">
        <v>82</v>
      </c>
      <c r="J36" s="70"/>
      <c r="K36" s="71"/>
      <c r="L36" s="70"/>
      <c r="M36" s="59" t="s">
        <v>13</v>
      </c>
      <c r="N36" s="61">
        <v>46173</v>
      </c>
      <c r="O36" s="74" t="s">
        <v>54</v>
      </c>
      <c r="P36" s="70"/>
      <c r="Q36" s="71"/>
      <c r="R36" s="70"/>
      <c r="S36" s="59" t="s">
        <v>18</v>
      </c>
      <c r="T36" s="61">
        <v>46234</v>
      </c>
      <c r="U36" s="60" t="s">
        <v>82</v>
      </c>
      <c r="V36" s="59" t="s">
        <v>14</v>
      </c>
      <c r="W36" s="61">
        <v>46265</v>
      </c>
      <c r="X36" s="60" t="s">
        <v>82</v>
      </c>
      <c r="Y36" s="72"/>
      <c r="Z36" s="72"/>
      <c r="AA36" s="70"/>
      <c r="AB36" s="59" t="s">
        <v>19</v>
      </c>
      <c r="AC36" s="61">
        <v>46326</v>
      </c>
      <c r="AD36" s="60" t="s">
        <v>82</v>
      </c>
      <c r="AE36" s="70"/>
      <c r="AF36" s="71"/>
      <c r="AG36" s="70"/>
      <c r="AH36" s="64" t="s">
        <v>17</v>
      </c>
      <c r="AI36" s="63">
        <v>46387</v>
      </c>
      <c r="AJ36" s="74" t="s">
        <v>34</v>
      </c>
    </row>
    <row r="37" spans="1:37" ht="3" customHeight="1" x14ac:dyDescent="0.2">
      <c r="A37" s="32"/>
      <c r="B37" s="33"/>
      <c r="C37" s="32"/>
      <c r="D37" s="32"/>
      <c r="E37" s="33"/>
      <c r="F37" s="32"/>
      <c r="G37" s="32"/>
      <c r="H37" s="33"/>
      <c r="I37" s="32"/>
      <c r="J37" s="32"/>
      <c r="K37" s="33"/>
      <c r="L37" s="32"/>
      <c r="M37" s="32"/>
      <c r="N37" s="33"/>
      <c r="O37" s="32"/>
      <c r="P37" s="32"/>
      <c r="Q37" s="33"/>
      <c r="R37" s="32"/>
      <c r="S37" s="32"/>
      <c r="T37" s="33"/>
      <c r="U37" s="32"/>
      <c r="V37" s="32"/>
      <c r="W37" s="33"/>
      <c r="X37" s="32"/>
      <c r="Y37" s="32"/>
      <c r="Z37" s="33"/>
      <c r="AA37" s="32"/>
      <c r="AB37" s="32"/>
      <c r="AC37" s="33"/>
      <c r="AD37" s="32"/>
      <c r="AE37" s="32"/>
      <c r="AF37" s="33"/>
      <c r="AG37" s="32"/>
      <c r="AH37" s="32"/>
      <c r="AI37" s="33"/>
      <c r="AJ37" s="32"/>
    </row>
    <row r="38" spans="1:37" s="13" customFormat="1" ht="12" x14ac:dyDescent="0.2">
      <c r="A38" s="34"/>
      <c r="B38" s="35">
        <v>20</v>
      </c>
      <c r="C38" s="34" t="s">
        <v>20</v>
      </c>
      <c r="D38" s="34"/>
      <c r="E38" s="35">
        <v>20</v>
      </c>
      <c r="F38" s="34" t="s">
        <v>20</v>
      </c>
      <c r="G38" s="34"/>
      <c r="H38" s="35">
        <v>22</v>
      </c>
      <c r="I38" s="34" t="s">
        <v>20</v>
      </c>
      <c r="J38" s="34"/>
      <c r="K38" s="35">
        <v>20</v>
      </c>
      <c r="L38" s="34" t="s">
        <v>20</v>
      </c>
      <c r="M38" s="34"/>
      <c r="N38" s="35">
        <v>18</v>
      </c>
      <c r="O38" s="34" t="s">
        <v>20</v>
      </c>
      <c r="P38" s="34"/>
      <c r="Q38" s="35">
        <v>21</v>
      </c>
      <c r="R38" s="34" t="s">
        <v>20</v>
      </c>
      <c r="S38" s="34"/>
      <c r="T38" s="35">
        <v>23</v>
      </c>
      <c r="U38" s="34" t="s">
        <v>20</v>
      </c>
      <c r="V38" s="34"/>
      <c r="W38" s="35">
        <v>21</v>
      </c>
      <c r="X38" s="34" t="s">
        <v>20</v>
      </c>
      <c r="Y38" s="34"/>
      <c r="Z38" s="35">
        <v>22</v>
      </c>
      <c r="AA38" s="34" t="s">
        <v>20</v>
      </c>
      <c r="AB38" s="34"/>
      <c r="AC38" s="35">
        <v>22</v>
      </c>
      <c r="AD38" s="34" t="s">
        <v>20</v>
      </c>
      <c r="AE38" s="34"/>
      <c r="AF38" s="35">
        <v>21</v>
      </c>
      <c r="AG38" s="34" t="s">
        <v>20</v>
      </c>
      <c r="AH38" s="34"/>
      <c r="AI38" s="35">
        <v>22</v>
      </c>
      <c r="AJ38" s="34" t="s">
        <v>20</v>
      </c>
      <c r="AK38" s="14">
        <f>SUM(B38:AJ38)</f>
        <v>252</v>
      </c>
    </row>
    <row r="39" spans="1:37" s="13" customFormat="1" ht="12" x14ac:dyDescent="0.2">
      <c r="A39" s="34"/>
      <c r="B39" s="36" t="s">
        <v>23</v>
      </c>
      <c r="C39" s="37">
        <f>SUM(C6:C36)</f>
        <v>86000</v>
      </c>
      <c r="D39" s="34"/>
      <c r="E39" s="38"/>
      <c r="F39" s="37">
        <f>SUM(F6:F36)</f>
        <v>0</v>
      </c>
      <c r="G39" s="34"/>
      <c r="H39" s="38"/>
      <c r="I39" s="37">
        <f>SUM(I6:I36)</f>
        <v>0</v>
      </c>
      <c r="J39" s="34"/>
      <c r="K39" s="38"/>
      <c r="L39" s="37">
        <f>SUM(L6:L36)</f>
        <v>0</v>
      </c>
      <c r="M39" s="37"/>
      <c r="N39" s="37"/>
      <c r="O39" s="37">
        <f t="shared" ref="O39" si="0">SUM(O6:O36)</f>
        <v>0</v>
      </c>
      <c r="P39" s="34"/>
      <c r="Q39" s="38"/>
      <c r="R39" s="37">
        <f t="shared" ref="R39" si="1">SUM(R6:R36)</f>
        <v>0</v>
      </c>
      <c r="S39" s="34"/>
      <c r="T39" s="38"/>
      <c r="U39" s="37">
        <f t="shared" ref="U39" si="2">SUM(U6:U36)</f>
        <v>0</v>
      </c>
      <c r="V39" s="34"/>
      <c r="W39" s="38"/>
      <c r="X39" s="37">
        <f t="shared" ref="X39" si="3">SUM(X6:X36)</f>
        <v>0</v>
      </c>
      <c r="Y39" s="34"/>
      <c r="Z39" s="38"/>
      <c r="AA39" s="37">
        <f t="shared" ref="AA39" si="4">SUM(AA6:AA36)</f>
        <v>0</v>
      </c>
      <c r="AB39" s="34"/>
      <c r="AC39" s="38"/>
      <c r="AD39" s="37">
        <f t="shared" ref="AD39" si="5">SUM(AD6:AD36)</f>
        <v>0</v>
      </c>
      <c r="AE39" s="34"/>
      <c r="AF39" s="38"/>
      <c r="AG39" s="37">
        <f t="shared" ref="AG39" si="6">SUM(AG6:AG36)</f>
        <v>0</v>
      </c>
      <c r="AH39" s="34"/>
      <c r="AI39" s="38"/>
      <c r="AJ39" s="37">
        <f t="shared" ref="AJ39" si="7">SUM(AJ6:AJ36)</f>
        <v>0</v>
      </c>
    </row>
    <row r="40" spans="1:37" s="13" customFormat="1" ht="12" customHeight="1" x14ac:dyDescent="0.2">
      <c r="A40" s="39"/>
      <c r="B40" s="36" t="s">
        <v>22</v>
      </c>
      <c r="C40" s="37">
        <f>C39/B38</f>
        <v>4300</v>
      </c>
      <c r="D40" s="39"/>
      <c r="E40" s="40"/>
      <c r="F40" s="37">
        <f>F39/E38</f>
        <v>0</v>
      </c>
      <c r="G40" s="39"/>
      <c r="H40" s="40"/>
      <c r="I40" s="37">
        <f>I39/H38</f>
        <v>0</v>
      </c>
      <c r="J40" s="39"/>
      <c r="K40" s="40"/>
      <c r="L40" s="37">
        <f>L39/K38</f>
        <v>0</v>
      </c>
      <c r="M40" s="37"/>
      <c r="N40" s="37"/>
      <c r="O40" s="37">
        <f>O39/N38</f>
        <v>0</v>
      </c>
      <c r="P40" s="39"/>
      <c r="Q40" s="40"/>
      <c r="R40" s="37">
        <f>R39/Q38</f>
        <v>0</v>
      </c>
      <c r="S40" s="37"/>
      <c r="T40" s="37"/>
      <c r="U40" s="37">
        <f>U39/T38</f>
        <v>0</v>
      </c>
      <c r="V40" s="37"/>
      <c r="W40" s="37"/>
      <c r="X40" s="37">
        <f>X39/W38</f>
        <v>0</v>
      </c>
      <c r="Y40" s="37"/>
      <c r="Z40" s="37"/>
      <c r="AA40" s="37">
        <f>AA39/Z38</f>
        <v>0</v>
      </c>
      <c r="AB40" s="37"/>
      <c r="AC40" s="37"/>
      <c r="AD40" s="37">
        <f>AD39/AC38</f>
        <v>0</v>
      </c>
      <c r="AE40" s="37"/>
      <c r="AF40" s="37"/>
      <c r="AG40" s="37">
        <f>AG39/AF38</f>
        <v>0</v>
      </c>
      <c r="AH40" s="37"/>
      <c r="AI40" s="37"/>
      <c r="AJ40" s="37">
        <f>AJ39/AI38</f>
        <v>0</v>
      </c>
    </row>
    <row r="41" spans="1:37" s="11" customFormat="1" ht="12" x14ac:dyDescent="0.2">
      <c r="A41" s="34"/>
      <c r="B41" s="41" t="s">
        <v>25</v>
      </c>
      <c r="C41" s="42">
        <v>4500</v>
      </c>
      <c r="D41" s="34"/>
      <c r="E41" s="38"/>
      <c r="F41" s="43">
        <f>$C$41</f>
        <v>4500</v>
      </c>
      <c r="G41" s="44"/>
      <c r="H41" s="45"/>
      <c r="I41" s="43">
        <f>$C$41</f>
        <v>4500</v>
      </c>
      <c r="J41" s="44"/>
      <c r="K41" s="45"/>
      <c r="L41" s="43">
        <f>$C$41</f>
        <v>4500</v>
      </c>
      <c r="M41" s="43"/>
      <c r="N41" s="43"/>
      <c r="O41" s="43">
        <f>$C$41</f>
        <v>4500</v>
      </c>
      <c r="P41" s="44"/>
      <c r="Q41" s="45"/>
      <c r="R41" s="43">
        <f>$C$41</f>
        <v>4500</v>
      </c>
      <c r="S41" s="44"/>
      <c r="T41" s="45"/>
      <c r="U41" s="43">
        <f>$C$41</f>
        <v>4500</v>
      </c>
      <c r="V41" s="44"/>
      <c r="W41" s="45"/>
      <c r="X41" s="43">
        <f>$C$41</f>
        <v>4500</v>
      </c>
      <c r="Y41" s="44"/>
      <c r="Z41" s="45"/>
      <c r="AA41" s="43">
        <f>$C$41</f>
        <v>4500</v>
      </c>
      <c r="AB41" s="44"/>
      <c r="AC41" s="45"/>
      <c r="AD41" s="43">
        <f>$C$41</f>
        <v>4500</v>
      </c>
      <c r="AE41" s="44"/>
      <c r="AF41" s="45"/>
      <c r="AG41" s="43">
        <f>$C$41</f>
        <v>4500</v>
      </c>
      <c r="AH41" s="44"/>
      <c r="AI41" s="45"/>
      <c r="AJ41" s="43">
        <f>$C$41</f>
        <v>4500</v>
      </c>
      <c r="AK41" s="27"/>
    </row>
    <row r="42" spans="1:37" s="11" customFormat="1" ht="12" x14ac:dyDescent="0.2">
      <c r="A42" s="46"/>
      <c r="B42" s="47" t="s">
        <v>26</v>
      </c>
      <c r="C42" s="48">
        <v>103249.18</v>
      </c>
      <c r="D42" s="49"/>
      <c r="E42" s="50"/>
      <c r="F42" s="48"/>
      <c r="G42" s="49"/>
      <c r="H42" s="50"/>
      <c r="I42" s="48"/>
      <c r="J42" s="49"/>
      <c r="K42" s="50"/>
      <c r="L42" s="48"/>
      <c r="M42" s="51"/>
      <c r="N42" s="51"/>
      <c r="O42" s="48"/>
      <c r="P42" s="49"/>
      <c r="Q42" s="50"/>
      <c r="R42" s="48"/>
      <c r="S42" s="49"/>
      <c r="T42" s="50"/>
      <c r="U42" s="48"/>
      <c r="V42" s="49"/>
      <c r="W42" s="50"/>
      <c r="X42" s="48"/>
      <c r="Y42" s="49"/>
      <c r="Z42" s="50"/>
      <c r="AA42" s="48"/>
      <c r="AB42" s="49"/>
      <c r="AC42" s="50"/>
      <c r="AD42" s="48"/>
      <c r="AE42" s="49"/>
      <c r="AF42" s="50"/>
      <c r="AG42" s="48"/>
      <c r="AH42" s="49"/>
      <c r="AI42" s="50"/>
      <c r="AJ42" s="48"/>
      <c r="AK42" s="27">
        <f t="shared" ref="AK42:AK43" si="8">SUM(C42:AJ42)</f>
        <v>103249.18</v>
      </c>
    </row>
    <row r="43" spans="1:37" s="11" customFormat="1" ht="12" x14ac:dyDescent="0.2">
      <c r="A43" s="34"/>
      <c r="B43" s="52" t="s">
        <v>24</v>
      </c>
      <c r="C43" s="53">
        <f>C42-C39</f>
        <v>17249.179999999993</v>
      </c>
      <c r="D43" s="34"/>
      <c r="E43" s="38"/>
      <c r="F43" s="53">
        <f>F42-F39</f>
        <v>0</v>
      </c>
      <c r="G43" s="34"/>
      <c r="H43" s="38"/>
      <c r="I43" s="53">
        <f>I42-I39</f>
        <v>0</v>
      </c>
      <c r="J43" s="34"/>
      <c r="K43" s="38"/>
      <c r="L43" s="53">
        <f>L42-L39</f>
        <v>0</v>
      </c>
      <c r="M43" s="53"/>
      <c r="N43" s="53"/>
      <c r="O43" s="53">
        <f t="shared" ref="O43" si="9">O42-O39</f>
        <v>0</v>
      </c>
      <c r="P43" s="34"/>
      <c r="Q43" s="38"/>
      <c r="R43" s="53">
        <f t="shared" ref="R43" si="10">R42-R39</f>
        <v>0</v>
      </c>
      <c r="S43" s="34"/>
      <c r="T43" s="38"/>
      <c r="U43" s="53">
        <f t="shared" ref="U43" si="11">U42-U39</f>
        <v>0</v>
      </c>
      <c r="V43" s="34"/>
      <c r="W43" s="38"/>
      <c r="X43" s="53">
        <f t="shared" ref="X43" si="12">X42-X39</f>
        <v>0</v>
      </c>
      <c r="Y43" s="34"/>
      <c r="Z43" s="38"/>
      <c r="AA43" s="53">
        <f t="shared" ref="AA43" si="13">AA42-AA39</f>
        <v>0</v>
      </c>
      <c r="AB43" s="34"/>
      <c r="AC43" s="38"/>
      <c r="AD43" s="53">
        <f t="shared" ref="AD43" si="14">AD42-AD39</f>
        <v>0</v>
      </c>
      <c r="AE43" s="34"/>
      <c r="AF43" s="38"/>
      <c r="AG43" s="53">
        <f t="shared" ref="AG43" si="15">AG42-AG39</f>
        <v>0</v>
      </c>
      <c r="AH43" s="34"/>
      <c r="AI43" s="38"/>
      <c r="AJ43" s="53">
        <f t="shared" ref="AJ43" si="16">AJ42-AJ39</f>
        <v>0</v>
      </c>
      <c r="AK43" s="27">
        <f t="shared" si="8"/>
        <v>17249.179999999993</v>
      </c>
    </row>
    <row r="44" spans="1:37" s="27" customFormat="1" ht="12" x14ac:dyDescent="0.2">
      <c r="A44" s="54"/>
      <c r="B44" s="55" t="s">
        <v>27</v>
      </c>
      <c r="C44" s="56">
        <v>90000</v>
      </c>
      <c r="D44" s="54"/>
      <c r="E44" s="54"/>
      <c r="F44" s="56"/>
      <c r="G44" s="54"/>
      <c r="H44" s="54"/>
      <c r="I44" s="56"/>
      <c r="J44" s="54"/>
      <c r="K44" s="54"/>
      <c r="L44" s="56"/>
      <c r="M44" s="54"/>
      <c r="N44" s="54"/>
      <c r="O44" s="56"/>
      <c r="P44" s="54"/>
      <c r="Q44" s="54"/>
      <c r="R44" s="56"/>
      <c r="S44" s="54"/>
      <c r="T44" s="54"/>
      <c r="U44" s="56"/>
      <c r="V44" s="54"/>
      <c r="W44" s="54"/>
      <c r="X44" s="56"/>
      <c r="Y44" s="54"/>
      <c r="Z44" s="54"/>
      <c r="AA44" s="56"/>
      <c r="AB44" s="54"/>
      <c r="AC44" s="54"/>
      <c r="AD44" s="56"/>
      <c r="AE44" s="54"/>
      <c r="AF44" s="54"/>
      <c r="AG44" s="56"/>
      <c r="AH44" s="54"/>
      <c r="AI44" s="54"/>
      <c r="AJ44" s="56"/>
      <c r="AK44" s="27">
        <f>SUM(C44:AJ44)</f>
        <v>90000</v>
      </c>
    </row>
    <row r="45" spans="1:37" s="27" customFormat="1" ht="12" x14ac:dyDescent="0.2">
      <c r="A45" s="54"/>
      <c r="B45" s="55" t="s">
        <v>24</v>
      </c>
      <c r="C45" s="54">
        <f>C42-C44</f>
        <v>13249.179999999993</v>
      </c>
      <c r="D45" s="54"/>
      <c r="E45" s="54"/>
      <c r="F45" s="54">
        <f>F42-F44</f>
        <v>0</v>
      </c>
      <c r="G45" s="54"/>
      <c r="H45" s="54"/>
      <c r="I45" s="54">
        <f>I42-I44</f>
        <v>0</v>
      </c>
      <c r="J45" s="54"/>
      <c r="K45" s="54"/>
      <c r="L45" s="54">
        <f>L42-L44</f>
        <v>0</v>
      </c>
      <c r="M45" s="54"/>
      <c r="N45" s="54"/>
      <c r="O45" s="54">
        <f>O42-O44</f>
        <v>0</v>
      </c>
      <c r="P45" s="54"/>
      <c r="Q45" s="54"/>
      <c r="R45" s="54">
        <f>R42-R44</f>
        <v>0</v>
      </c>
      <c r="S45" s="54"/>
      <c r="T45" s="54"/>
      <c r="U45" s="54">
        <f>U42-U44</f>
        <v>0</v>
      </c>
      <c r="V45" s="54"/>
      <c r="W45" s="54"/>
      <c r="X45" s="54">
        <f>X42-X44</f>
        <v>0</v>
      </c>
      <c r="Y45" s="54"/>
      <c r="Z45" s="54"/>
      <c r="AA45" s="54">
        <f>AA42-AA44</f>
        <v>0</v>
      </c>
      <c r="AB45" s="54"/>
      <c r="AC45" s="54"/>
      <c r="AD45" s="54">
        <f>AD42-AD44</f>
        <v>0</v>
      </c>
      <c r="AE45" s="54"/>
      <c r="AF45" s="54"/>
      <c r="AG45" s="54">
        <f>AG42-AG44</f>
        <v>0</v>
      </c>
      <c r="AH45" s="54"/>
      <c r="AI45" s="54"/>
      <c r="AJ45" s="54">
        <f>AJ42-AJ44</f>
        <v>0</v>
      </c>
      <c r="AK45" s="27">
        <f>AK42-AK44</f>
        <v>13249.179999999993</v>
      </c>
    </row>
  </sheetData>
  <sheetProtection password="E44D" sheet="1" objects="1" scenarios="1" insertColumns="0" insertRows="0"/>
  <mergeCells count="1">
    <mergeCell ref="J2:L2"/>
  </mergeCells>
  <conditionalFormatting sqref="A6:A36 AE6:AE35 G7:G36 M6:M36 S6:S36 V6:V36 Y6:Y35 AB6:AB36 AH6:AH36 D6:D33 J6:J35 P6:P35">
    <cfRule type="cellIs" dxfId="7" priority="8" operator="equal">
      <formula>"So"</formula>
    </cfRule>
  </conditionalFormatting>
  <conditionalFormatting sqref="D34">
    <cfRule type="cellIs" dxfId="6" priority="4" stopIfTrue="1" operator="equal">
      <formula>2</formula>
    </cfRule>
    <cfRule type="cellIs" dxfId="5" priority="5" stopIfTrue="1" operator="equal">
      <formula>29</formula>
    </cfRule>
  </conditionalFormatting>
  <conditionalFormatting sqref="G6">
    <cfRule type="cellIs" dxfId="4" priority="3" operator="equal">
      <formula>"So"</formula>
    </cfRule>
  </conditionalFormatting>
  <conditionalFormatting sqref="D34">
    <cfRule type="cellIs" dxfId="3" priority="1" stopIfTrue="1" operator="notEqual">
      <formula>""</formula>
    </cfRule>
  </conditionalFormatting>
  <conditionalFormatting sqref="D34">
    <cfRule type="expression" dxfId="2" priority="2">
      <formula>WEEKDAY(D34)=1</formula>
    </cfRule>
  </conditionalFormatting>
  <conditionalFormatting sqref="B6:B36 H6:H36 E6:E33 K6:K35 N6:N36 Q6:Q35 T6:T36 W6:W36 Z6:Z35 AC6:AC36 AF6:AF35 AI6:AI36">
    <cfRule type="expression" dxfId="1" priority="9">
      <formula>WEEKDAY(B6)=1</formula>
    </cfRule>
    <cfRule type="cellIs" dxfId="0" priority="10" operator="equal">
      <formula>$J$2</formula>
    </cfRule>
  </conditionalFormatting>
  <printOptions horizontalCentered="1" gridLinesSet="0"/>
  <pageMargins left="0" right="0" top="0.3" bottom="0.35433070866141736" header="0" footer="0.11811023622047245"/>
  <pageSetup paperSize="9" scale="102" pageOrder="overThenDown" orientation="landscape" horizontalDpi="300" verticalDpi="4294967292" r:id="rId1"/>
  <headerFooter scaleWithDoc="0" alignWithMargins="0">
    <oddFooter>&amp;L&amp;"-,Standard"&amp;8ControllerSpielwiese.de&amp;C&amp;"-,Standard"&amp;8Seite &amp;P&amp;R&amp;"Arial,Standard"&amp;8&amp;F / &amp;D / &amp;T</oddFooter>
  </headerFooter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Kalender</vt:lpstr>
      <vt:lpstr>Kalender!Druckbereich</vt:lpstr>
      <vt:lpstr>Kalender!Wochenenden</vt:lpstr>
      <vt:lpstr>Kalender!Wochentag</vt:lpstr>
    </vt:vector>
  </TitlesOfParts>
  <Company>Joachim Becker WebSolutions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Kalender 2026 querformat</dc:title>
  <dc:subject>Excel Kalender</dc:subject>
  <dc:creator>ControllerSpielwiese</dc:creator>
  <cp:keywords>Kalender Excel 2026 Jahreskalender</cp:keywords>
  <dc:description>C by Joachim Becker WebSolutions, ControllerSpielwiese.de</dc:description>
  <cp:lastModifiedBy>ControllerSpielwiese</cp:lastModifiedBy>
  <cp:lastPrinted>2024-11-28T10:49:30Z</cp:lastPrinted>
  <dcterms:created xsi:type="dcterms:W3CDTF">1998-01-24T12:47:52Z</dcterms:created>
  <dcterms:modified xsi:type="dcterms:W3CDTF">2026-01-08T19:17:49Z</dcterms:modified>
  <cp:category>Excel Kalender</cp:category>
</cp:coreProperties>
</file>